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\_muw\OK\BO.I\2019\Narodowy Program Rozwoju Czytelnictwa\NABÓR NA 2019\OCENA\WYNIKI na stronę www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Arkusz1!$A$4:$W$6</definedName>
  </definedNames>
  <calcPr calcId="162913"/>
</workbook>
</file>

<file path=xl/calcChain.xml><?xml version="1.0" encoding="utf-8"?>
<calcChain xmlns="http://schemas.openxmlformats.org/spreadsheetml/2006/main">
  <c r="AH184" i="1" l="1"/>
  <c r="AG184" i="1"/>
  <c r="AF184" i="1"/>
  <c r="AE184" i="1"/>
  <c r="AD184" i="1"/>
  <c r="AC184" i="1"/>
  <c r="AB184" i="1"/>
  <c r="AA184" i="1"/>
  <c r="Z184" i="1"/>
  <c r="Y184" i="1"/>
  <c r="X184" i="1"/>
  <c r="AI184" i="1" s="1"/>
  <c r="B286" i="2" l="1"/>
  <c r="A140" i="2"/>
  <c r="N184" i="1"/>
  <c r="M184" i="1"/>
  <c r="L184" i="1"/>
  <c r="Q183" i="1"/>
  <c r="P183" i="1"/>
  <c r="L183" i="1"/>
  <c r="Q182" i="1"/>
  <c r="P182" i="1"/>
  <c r="L182" i="1"/>
  <c r="Q181" i="1"/>
  <c r="P181" i="1"/>
  <c r="L181" i="1"/>
  <c r="Q180" i="1"/>
  <c r="P180" i="1"/>
  <c r="L180" i="1"/>
  <c r="Q179" i="1"/>
  <c r="P179" i="1"/>
  <c r="L179" i="1"/>
  <c r="Q178" i="1"/>
  <c r="P178" i="1"/>
  <c r="L178" i="1"/>
  <c r="Q177" i="1"/>
  <c r="P177" i="1"/>
  <c r="L177" i="1"/>
  <c r="Q176" i="1"/>
  <c r="P176" i="1"/>
  <c r="L176" i="1"/>
  <c r="Q175" i="1"/>
  <c r="P175" i="1"/>
  <c r="L175" i="1"/>
  <c r="Q174" i="1"/>
  <c r="P174" i="1"/>
  <c r="L174" i="1"/>
  <c r="Q173" i="1"/>
  <c r="P173" i="1"/>
  <c r="L173" i="1"/>
  <c r="Q172" i="1"/>
  <c r="P172" i="1"/>
  <c r="L172" i="1"/>
  <c r="Q171" i="1"/>
  <c r="P171" i="1"/>
  <c r="L171" i="1"/>
  <c r="Q170" i="1"/>
  <c r="P170" i="1"/>
  <c r="L170" i="1"/>
  <c r="Q169" i="1"/>
  <c r="P169" i="1"/>
  <c r="L169" i="1"/>
  <c r="Q168" i="1"/>
  <c r="P168" i="1"/>
  <c r="L168" i="1"/>
  <c r="Q167" i="1"/>
  <c r="P167" i="1"/>
  <c r="L167" i="1"/>
  <c r="Q166" i="1"/>
  <c r="P166" i="1"/>
  <c r="L166" i="1"/>
  <c r="Q165" i="1"/>
  <c r="P165" i="1"/>
  <c r="L165" i="1"/>
  <c r="Q164" i="1"/>
  <c r="P164" i="1"/>
  <c r="L164" i="1"/>
  <c r="Q163" i="1"/>
  <c r="P163" i="1"/>
  <c r="L163" i="1"/>
  <c r="Q162" i="1"/>
  <c r="P162" i="1"/>
  <c r="L162" i="1"/>
  <c r="Q161" i="1"/>
  <c r="P161" i="1"/>
  <c r="L161" i="1"/>
  <c r="Q160" i="1"/>
  <c r="P160" i="1"/>
  <c r="L160" i="1"/>
  <c r="Q159" i="1"/>
  <c r="P159" i="1"/>
  <c r="L159" i="1"/>
  <c r="Q158" i="1"/>
  <c r="P158" i="1"/>
  <c r="L158" i="1"/>
  <c r="Q157" i="1"/>
  <c r="P157" i="1"/>
  <c r="L157" i="1"/>
  <c r="Q156" i="1"/>
  <c r="P156" i="1"/>
  <c r="L156" i="1"/>
  <c r="Q155" i="1"/>
  <c r="P155" i="1"/>
  <c r="L155" i="1"/>
  <c r="Q154" i="1"/>
  <c r="P154" i="1"/>
  <c r="L154" i="1"/>
  <c r="Q153" i="1"/>
  <c r="P153" i="1"/>
  <c r="L153" i="1"/>
  <c r="Q152" i="1"/>
  <c r="P152" i="1"/>
  <c r="L152" i="1"/>
  <c r="Q151" i="1"/>
  <c r="P151" i="1"/>
  <c r="L151" i="1"/>
  <c r="Q150" i="1"/>
  <c r="P150" i="1"/>
  <c r="L150" i="1"/>
  <c r="Q149" i="1"/>
  <c r="P149" i="1"/>
  <c r="L149" i="1"/>
  <c r="Q148" i="1"/>
  <c r="P148" i="1"/>
  <c r="L148" i="1"/>
  <c r="Q147" i="1"/>
  <c r="P147" i="1"/>
  <c r="L147" i="1"/>
  <c r="Q146" i="1"/>
  <c r="P146" i="1"/>
  <c r="L146" i="1"/>
  <c r="Q145" i="1"/>
  <c r="P145" i="1"/>
  <c r="L145" i="1"/>
  <c r="Q144" i="1"/>
  <c r="P144" i="1"/>
  <c r="L144" i="1"/>
  <c r="Q143" i="1"/>
  <c r="P143" i="1"/>
  <c r="L143" i="1"/>
  <c r="Q142" i="1"/>
  <c r="P142" i="1"/>
  <c r="L142" i="1"/>
  <c r="Q141" i="1"/>
  <c r="P141" i="1"/>
  <c r="L141" i="1"/>
  <c r="Q140" i="1"/>
  <c r="P140" i="1"/>
  <c r="L140" i="1"/>
  <c r="Q139" i="1"/>
  <c r="P139" i="1"/>
  <c r="L139" i="1"/>
  <c r="Q138" i="1"/>
  <c r="P138" i="1"/>
  <c r="L138" i="1"/>
  <c r="Q137" i="1"/>
  <c r="P137" i="1"/>
  <c r="L137" i="1"/>
  <c r="Q136" i="1"/>
  <c r="P136" i="1"/>
  <c r="L136" i="1"/>
  <c r="Q135" i="1"/>
  <c r="P135" i="1"/>
  <c r="L135" i="1"/>
  <c r="Q134" i="1"/>
  <c r="P134" i="1"/>
  <c r="L134" i="1"/>
  <c r="Q133" i="1"/>
  <c r="P133" i="1"/>
  <c r="L133" i="1"/>
  <c r="Q132" i="1"/>
  <c r="P132" i="1"/>
  <c r="L132" i="1"/>
  <c r="Q131" i="1"/>
  <c r="P131" i="1"/>
  <c r="L131" i="1"/>
  <c r="Q130" i="1"/>
  <c r="P130" i="1"/>
  <c r="L130" i="1"/>
  <c r="Q129" i="1"/>
  <c r="P129" i="1"/>
  <c r="L129" i="1"/>
  <c r="Q128" i="1"/>
  <c r="P128" i="1"/>
  <c r="L128" i="1"/>
  <c r="Q127" i="1"/>
  <c r="P127" i="1"/>
  <c r="L127" i="1"/>
  <c r="Q126" i="1"/>
  <c r="P126" i="1"/>
  <c r="L126" i="1"/>
  <c r="Q125" i="1"/>
  <c r="P125" i="1"/>
  <c r="L125" i="1"/>
  <c r="Q124" i="1"/>
  <c r="P124" i="1"/>
  <c r="L124" i="1"/>
  <c r="Q123" i="1"/>
  <c r="P123" i="1"/>
  <c r="L123" i="1"/>
  <c r="Q122" i="1"/>
  <c r="P122" i="1"/>
  <c r="L122" i="1"/>
  <c r="Q121" i="1"/>
  <c r="P121" i="1"/>
  <c r="L121" i="1"/>
  <c r="Q120" i="1"/>
  <c r="P120" i="1"/>
  <c r="L120" i="1"/>
  <c r="Q119" i="1"/>
  <c r="P119" i="1"/>
  <c r="L119" i="1"/>
  <c r="Q118" i="1"/>
  <c r="P118" i="1"/>
  <c r="L118" i="1"/>
  <c r="Q117" i="1"/>
  <c r="P117" i="1"/>
  <c r="L117" i="1"/>
  <c r="Q116" i="1"/>
  <c r="P116" i="1"/>
  <c r="L116" i="1"/>
  <c r="Q115" i="1"/>
  <c r="P115" i="1"/>
  <c r="L115" i="1"/>
  <c r="Q114" i="1"/>
  <c r="P114" i="1"/>
  <c r="L114" i="1"/>
  <c r="Q113" i="1"/>
  <c r="P113" i="1"/>
  <c r="L113" i="1"/>
  <c r="Q112" i="1"/>
  <c r="P112" i="1"/>
  <c r="L112" i="1"/>
  <c r="Q111" i="1"/>
  <c r="P111" i="1"/>
  <c r="L111" i="1"/>
  <c r="Q110" i="1"/>
  <c r="P110" i="1"/>
  <c r="L110" i="1"/>
  <c r="Q109" i="1"/>
  <c r="P109" i="1"/>
  <c r="L109" i="1"/>
  <c r="Q108" i="1"/>
  <c r="P108" i="1"/>
  <c r="L108" i="1"/>
  <c r="Q107" i="1"/>
  <c r="P107" i="1"/>
  <c r="L107" i="1"/>
  <c r="Q106" i="1"/>
  <c r="P106" i="1"/>
  <c r="L106" i="1"/>
  <c r="Q105" i="1"/>
  <c r="P105" i="1"/>
  <c r="L105" i="1"/>
  <c r="Q104" i="1"/>
  <c r="P104" i="1"/>
  <c r="L104" i="1"/>
  <c r="Q103" i="1"/>
  <c r="P103" i="1"/>
  <c r="L103" i="1"/>
  <c r="Q102" i="1"/>
  <c r="P102" i="1"/>
  <c r="L102" i="1"/>
  <c r="Q101" i="1"/>
  <c r="P101" i="1"/>
  <c r="L101" i="1"/>
  <c r="Q100" i="1"/>
  <c r="P100" i="1"/>
  <c r="L100" i="1"/>
  <c r="Q99" i="1"/>
  <c r="P99" i="1"/>
  <c r="L99" i="1"/>
  <c r="Q98" i="1"/>
  <c r="P98" i="1"/>
  <c r="L98" i="1"/>
  <c r="Q97" i="1"/>
  <c r="P97" i="1"/>
  <c r="L97" i="1"/>
  <c r="Q96" i="1"/>
  <c r="P96" i="1"/>
  <c r="L96" i="1"/>
  <c r="Q95" i="1"/>
  <c r="P95" i="1"/>
  <c r="L95" i="1"/>
  <c r="Q94" i="1"/>
  <c r="P94" i="1"/>
  <c r="L94" i="1"/>
  <c r="Q93" i="1"/>
  <c r="P93" i="1"/>
  <c r="L93" i="1"/>
  <c r="Q92" i="1"/>
  <c r="P92" i="1"/>
  <c r="L92" i="1"/>
  <c r="Q91" i="1"/>
  <c r="P91" i="1"/>
  <c r="L91" i="1"/>
  <c r="Q90" i="1"/>
  <c r="P90" i="1"/>
  <c r="L90" i="1"/>
  <c r="Q89" i="1"/>
  <c r="P89" i="1"/>
  <c r="L89" i="1"/>
  <c r="Q88" i="1"/>
  <c r="P88" i="1"/>
  <c r="L88" i="1"/>
  <c r="Q87" i="1"/>
  <c r="P87" i="1"/>
  <c r="L87" i="1"/>
  <c r="Q86" i="1"/>
  <c r="P86" i="1"/>
  <c r="L86" i="1"/>
  <c r="Q85" i="1"/>
  <c r="P85" i="1"/>
  <c r="L85" i="1"/>
  <c r="Q84" i="1"/>
  <c r="P84" i="1"/>
  <c r="L84" i="1"/>
  <c r="Q83" i="1"/>
  <c r="P83" i="1"/>
  <c r="L83" i="1"/>
  <c r="Q82" i="1"/>
  <c r="P82" i="1"/>
  <c r="L82" i="1"/>
  <c r="Q81" i="1"/>
  <c r="P81" i="1"/>
  <c r="L81" i="1"/>
  <c r="Q80" i="1"/>
  <c r="P80" i="1"/>
  <c r="L80" i="1"/>
  <c r="Q79" i="1"/>
  <c r="P79" i="1"/>
  <c r="L79" i="1"/>
  <c r="Q78" i="1"/>
  <c r="P78" i="1"/>
  <c r="L78" i="1"/>
  <c r="Q77" i="1"/>
  <c r="P77" i="1"/>
  <c r="L77" i="1"/>
  <c r="Q76" i="1"/>
  <c r="P76" i="1"/>
  <c r="L76" i="1"/>
  <c r="Q75" i="1"/>
  <c r="P75" i="1"/>
  <c r="L75" i="1"/>
  <c r="Q74" i="1"/>
  <c r="P74" i="1"/>
  <c r="L74" i="1"/>
  <c r="Q73" i="1"/>
  <c r="P73" i="1"/>
  <c r="L73" i="1"/>
  <c r="Q72" i="1"/>
  <c r="P72" i="1"/>
  <c r="L72" i="1"/>
  <c r="Q71" i="1"/>
  <c r="P71" i="1"/>
  <c r="L71" i="1"/>
  <c r="Q70" i="1"/>
  <c r="P70" i="1"/>
  <c r="L70" i="1"/>
  <c r="Q69" i="1"/>
  <c r="P69" i="1"/>
  <c r="L69" i="1"/>
  <c r="Q68" i="1"/>
  <c r="P68" i="1"/>
  <c r="L68" i="1"/>
  <c r="Q67" i="1"/>
  <c r="P67" i="1"/>
  <c r="L67" i="1"/>
  <c r="Q66" i="1"/>
  <c r="P66" i="1"/>
  <c r="L66" i="1"/>
  <c r="Q65" i="1"/>
  <c r="P65" i="1"/>
  <c r="L65" i="1"/>
  <c r="Q64" i="1"/>
  <c r="P64" i="1"/>
  <c r="L64" i="1"/>
  <c r="Q63" i="1"/>
  <c r="P63" i="1"/>
  <c r="L63" i="1"/>
  <c r="Q62" i="1"/>
  <c r="P62" i="1"/>
  <c r="L62" i="1"/>
  <c r="Q61" i="1"/>
  <c r="P61" i="1"/>
  <c r="L61" i="1"/>
  <c r="Q60" i="1"/>
  <c r="P60" i="1"/>
  <c r="L60" i="1"/>
  <c r="Q59" i="1"/>
  <c r="P59" i="1"/>
  <c r="L59" i="1"/>
  <c r="Q58" i="1"/>
  <c r="P58" i="1"/>
  <c r="L58" i="1"/>
  <c r="Q57" i="1"/>
  <c r="P57" i="1"/>
  <c r="L57" i="1"/>
  <c r="Q56" i="1"/>
  <c r="P56" i="1"/>
  <c r="L56" i="1"/>
  <c r="Q55" i="1"/>
  <c r="P55" i="1"/>
  <c r="L55" i="1"/>
  <c r="Q54" i="1"/>
  <c r="P54" i="1"/>
  <c r="L54" i="1"/>
  <c r="Q53" i="1"/>
  <c r="P53" i="1"/>
  <c r="L53" i="1"/>
  <c r="Q52" i="1"/>
  <c r="P52" i="1"/>
  <c r="L52" i="1"/>
  <c r="Q51" i="1"/>
  <c r="P51" i="1"/>
  <c r="L51" i="1"/>
  <c r="Q50" i="1"/>
  <c r="P50" i="1"/>
  <c r="L50" i="1"/>
  <c r="Q49" i="1"/>
  <c r="P49" i="1"/>
  <c r="L49" i="1"/>
  <c r="Q48" i="1"/>
  <c r="P48" i="1"/>
  <c r="L48" i="1"/>
  <c r="Q47" i="1"/>
  <c r="P47" i="1"/>
  <c r="L47" i="1"/>
  <c r="Q46" i="1"/>
  <c r="P46" i="1"/>
  <c r="L46" i="1"/>
  <c r="Q45" i="1"/>
  <c r="P45" i="1"/>
  <c r="L45" i="1"/>
  <c r="Q44" i="1"/>
  <c r="P44" i="1"/>
  <c r="L44" i="1"/>
  <c r="Q43" i="1"/>
  <c r="P43" i="1"/>
  <c r="L43" i="1"/>
  <c r="Q42" i="1"/>
  <c r="P42" i="1"/>
  <c r="L42" i="1"/>
  <c r="Q41" i="1"/>
  <c r="P41" i="1"/>
  <c r="L41" i="1"/>
  <c r="Q40" i="1"/>
  <c r="P40" i="1"/>
  <c r="L40" i="1"/>
  <c r="Q39" i="1"/>
  <c r="P39" i="1"/>
  <c r="L39" i="1"/>
  <c r="Q38" i="1"/>
  <c r="P38" i="1"/>
  <c r="L38" i="1"/>
  <c r="Q37" i="1"/>
  <c r="P37" i="1"/>
  <c r="L37" i="1"/>
  <c r="Q36" i="1"/>
  <c r="P36" i="1"/>
  <c r="L36" i="1"/>
  <c r="Q35" i="1"/>
  <c r="P35" i="1"/>
  <c r="L35" i="1"/>
  <c r="Q34" i="1"/>
  <c r="P34" i="1"/>
  <c r="L34" i="1"/>
  <c r="Q33" i="1"/>
  <c r="P33" i="1"/>
  <c r="L33" i="1"/>
  <c r="Q32" i="1"/>
  <c r="P32" i="1"/>
  <c r="L32" i="1"/>
  <c r="Q31" i="1"/>
  <c r="P31" i="1"/>
  <c r="L31" i="1"/>
  <c r="Q30" i="1"/>
  <c r="P30" i="1"/>
  <c r="L30" i="1"/>
  <c r="Q29" i="1"/>
  <c r="P29" i="1"/>
  <c r="L29" i="1"/>
  <c r="Q28" i="1"/>
  <c r="P28" i="1"/>
  <c r="L28" i="1"/>
  <c r="Q27" i="1"/>
  <c r="P27" i="1"/>
  <c r="L27" i="1"/>
  <c r="Q26" i="1"/>
  <c r="P26" i="1"/>
  <c r="L26" i="1"/>
  <c r="Q25" i="1"/>
  <c r="P25" i="1"/>
  <c r="L25" i="1"/>
  <c r="Q24" i="1"/>
  <c r="P24" i="1"/>
  <c r="L24" i="1"/>
  <c r="Q23" i="1"/>
  <c r="P23" i="1"/>
  <c r="L23" i="1"/>
  <c r="Q22" i="1"/>
  <c r="P22" i="1"/>
  <c r="L22" i="1"/>
  <c r="Q21" i="1"/>
  <c r="P21" i="1"/>
  <c r="L21" i="1"/>
  <c r="Q20" i="1"/>
  <c r="P20" i="1"/>
  <c r="L20" i="1"/>
  <c r="Q19" i="1"/>
  <c r="P19" i="1"/>
  <c r="L19" i="1"/>
  <c r="Q18" i="1"/>
  <c r="P18" i="1"/>
  <c r="L18" i="1"/>
  <c r="Q17" i="1"/>
  <c r="P17" i="1"/>
  <c r="L17" i="1"/>
  <c r="Q16" i="1"/>
  <c r="P16" i="1"/>
  <c r="L16" i="1"/>
  <c r="Q15" i="1"/>
  <c r="P15" i="1"/>
  <c r="L15" i="1"/>
  <c r="Q14" i="1"/>
  <c r="P14" i="1"/>
  <c r="L14" i="1"/>
  <c r="Q13" i="1"/>
  <c r="P13" i="1"/>
  <c r="L13" i="1"/>
  <c r="Q12" i="1"/>
  <c r="P12" i="1"/>
  <c r="L12" i="1"/>
  <c r="Q11" i="1"/>
  <c r="P11" i="1"/>
  <c r="L11" i="1"/>
  <c r="Q10" i="1"/>
  <c r="P10" i="1"/>
  <c r="L10" i="1"/>
  <c r="Q9" i="1"/>
  <c r="P9" i="1"/>
  <c r="L9" i="1"/>
  <c r="Q8" i="1"/>
  <c r="P8" i="1"/>
  <c r="L8" i="1"/>
  <c r="Q7" i="1"/>
  <c r="P7" i="1"/>
  <c r="L7" i="1"/>
</calcChain>
</file>

<file path=xl/sharedStrings.xml><?xml version="1.0" encoding="utf-8"?>
<sst xmlns="http://schemas.openxmlformats.org/spreadsheetml/2006/main" count="1310" uniqueCount="755">
  <si>
    <t>lp</t>
  </si>
  <si>
    <t>Nazwa szkoły</t>
  </si>
  <si>
    <t>REGON</t>
  </si>
  <si>
    <t>Liczba uczniów</t>
  </si>
  <si>
    <t>Organ prowadzący (nazwa)</t>
  </si>
  <si>
    <t>Koszt całkowity w zł</t>
  </si>
  <si>
    <t>Kwota wnioskowana z programu rządowego  w zł</t>
  </si>
  <si>
    <t>Finansowy wkład własny w zł</t>
  </si>
  <si>
    <t>max. wsparcie w zł</t>
  </si>
  <si>
    <t>Udział dotacji w ogólnym koszcie</t>
  </si>
  <si>
    <t>Udział wkładu własnego w ogólnym koszcie</t>
  </si>
  <si>
    <t>Staranność, precyzyjność i kompletnść wniosku</t>
  </si>
  <si>
    <t>Aktualny stan wyposażenia bibliotek szkolnych</t>
  </si>
  <si>
    <t>Zgodność z celami Priorytetu 3 planowanych przez szkoły działań, które promują i wspierają rozwój  czytelnictwa</t>
  </si>
  <si>
    <t>suma</t>
  </si>
  <si>
    <t>Województwo</t>
  </si>
  <si>
    <t>Miejscowość</t>
  </si>
  <si>
    <t>Kod pocztowy</t>
  </si>
  <si>
    <t>Ulica</t>
  </si>
  <si>
    <t>Nr</t>
  </si>
  <si>
    <t>Telefon</t>
  </si>
  <si>
    <t>paragraf
2030
2013
2230
2810
2820
2830</t>
  </si>
  <si>
    <r>
      <rPr>
        <b/>
        <sz val="12"/>
        <color rgb="FFFF0000"/>
        <rFont val="Arial"/>
        <family val="2"/>
        <charset val="238"/>
      </rPr>
      <t>80101</t>
    </r>
    <r>
      <rPr>
        <sz val="12"/>
        <color theme="1"/>
        <rFont val="Arial"/>
        <family val="2"/>
        <charset val="238"/>
      </rPr>
      <t xml:space="preserve">
podst.</t>
    </r>
  </si>
  <si>
    <r>
      <rPr>
        <b/>
        <sz val="12"/>
        <color rgb="FFFF0000"/>
        <rFont val="Arial"/>
        <family val="2"/>
        <charset val="238"/>
      </rPr>
      <t>80102</t>
    </r>
    <r>
      <rPr>
        <sz val="12"/>
        <color theme="1"/>
        <rFont val="Arial"/>
        <family val="2"/>
        <charset val="238"/>
      </rPr>
      <t xml:space="preserve">
podst. 
specjalna</t>
    </r>
  </si>
  <si>
    <r>
      <rPr>
        <b/>
        <sz val="12"/>
        <color rgb="FFFF0000"/>
        <rFont val="Arial"/>
        <family val="2"/>
        <charset val="238"/>
      </rPr>
      <t>80115</t>
    </r>
    <r>
      <rPr>
        <sz val="12"/>
        <color theme="1"/>
        <rFont val="Arial"/>
        <family val="2"/>
        <charset val="238"/>
      </rPr>
      <t xml:space="preserve">
technikum</t>
    </r>
  </si>
  <si>
    <r>
      <rPr>
        <b/>
        <sz val="12"/>
        <color rgb="FFFF0000"/>
        <rFont val="Arial"/>
        <family val="2"/>
        <charset val="238"/>
      </rPr>
      <t>80116</t>
    </r>
    <r>
      <rPr>
        <sz val="12"/>
        <color theme="1"/>
        <rFont val="Arial"/>
        <family val="2"/>
        <charset val="238"/>
      </rPr>
      <t xml:space="preserve">
policealna</t>
    </r>
  </si>
  <si>
    <r>
      <rPr>
        <b/>
        <sz val="12"/>
        <color rgb="FFFF0000"/>
        <rFont val="Arial"/>
        <family val="2"/>
        <charset val="238"/>
      </rPr>
      <t>80117</t>
    </r>
    <r>
      <rPr>
        <sz val="12"/>
        <color theme="1"/>
        <rFont val="Arial"/>
        <family val="2"/>
        <charset val="238"/>
      </rPr>
      <t xml:space="preserve">
branżowa
I i II stopnia</t>
    </r>
  </si>
  <si>
    <r>
      <rPr>
        <b/>
        <sz val="12"/>
        <color rgb="FFFF0000"/>
        <rFont val="Arial"/>
        <family val="2"/>
        <charset val="238"/>
      </rPr>
      <t>80120</t>
    </r>
    <r>
      <rPr>
        <sz val="12"/>
        <color theme="1"/>
        <rFont val="Arial"/>
        <family val="2"/>
        <charset val="238"/>
      </rPr>
      <t xml:space="preserve">
liceum</t>
    </r>
  </si>
  <si>
    <r>
      <rPr>
        <b/>
        <sz val="12"/>
        <color rgb="FFFF0000"/>
        <rFont val="Arial"/>
        <family val="2"/>
        <charset val="238"/>
      </rPr>
      <t>80121</t>
    </r>
    <r>
      <rPr>
        <sz val="12"/>
        <color theme="1"/>
        <rFont val="Arial"/>
        <family val="2"/>
        <charset val="238"/>
      </rPr>
      <t xml:space="preserve">
liceum
specjalne</t>
    </r>
  </si>
  <si>
    <r>
      <rPr>
        <b/>
        <sz val="12"/>
        <color rgb="FFFF0000"/>
        <rFont val="Arial"/>
        <family val="2"/>
        <charset val="238"/>
      </rPr>
      <t>80132</t>
    </r>
    <r>
      <rPr>
        <sz val="12"/>
        <color theme="1"/>
        <rFont val="Arial"/>
        <family val="2"/>
        <charset val="238"/>
      </rPr>
      <t xml:space="preserve">
artystyczna</t>
    </r>
  </si>
  <si>
    <r>
      <rPr>
        <b/>
        <sz val="12"/>
        <color rgb="FFFF0000"/>
        <rFont val="Arial"/>
        <family val="2"/>
        <charset val="238"/>
      </rPr>
      <t>80147</t>
    </r>
    <r>
      <rPr>
        <sz val="12"/>
        <color theme="1"/>
        <rFont val="Arial"/>
        <family val="2"/>
        <charset val="238"/>
      </rPr>
      <t xml:space="preserve">
biblioteka
pedagogi</t>
    </r>
  </si>
  <si>
    <r>
      <rPr>
        <b/>
        <sz val="12"/>
        <color rgb="FFFF0000"/>
        <rFont val="Arial"/>
        <family val="2"/>
        <charset val="238"/>
      </rPr>
      <t>85402</t>
    </r>
    <r>
      <rPr>
        <sz val="12"/>
        <color theme="1"/>
        <rFont val="Arial"/>
        <family val="2"/>
        <charset val="238"/>
      </rPr>
      <t xml:space="preserve">
specja
osrodek
wychowawczy</t>
    </r>
  </si>
  <si>
    <r>
      <rPr>
        <b/>
        <sz val="12"/>
        <color rgb="FFFF0000"/>
        <rFont val="Arial"/>
        <family val="2"/>
        <charset val="238"/>
      </rPr>
      <t>85403</t>
    </r>
    <r>
      <rPr>
        <sz val="12"/>
        <color theme="1"/>
        <rFont val="Arial"/>
        <family val="2"/>
        <charset val="238"/>
      </rPr>
      <t xml:space="preserve">
spec. Ośrodek
szkolno-
wychow.</t>
    </r>
  </si>
  <si>
    <t>Znak sprawy</t>
  </si>
  <si>
    <t>Szkoła Podstawowa w Rajsku</t>
  </si>
  <si>
    <t>70465664</t>
  </si>
  <si>
    <t>Gmina Oświęcim</t>
  </si>
  <si>
    <t>małopolskie</t>
  </si>
  <si>
    <t>Rajsko</t>
  </si>
  <si>
    <t>32-600</t>
  </si>
  <si>
    <t>Edukacyjna</t>
  </si>
  <si>
    <t>OK-I.531.8.2.2018</t>
  </si>
  <si>
    <t>Szkoła Podstawowa im. Błogosławionego Ks. Józefa Stanka w Łapszach Niżnych</t>
  </si>
  <si>
    <t>Gmina Łapsze Niżne</t>
  </si>
  <si>
    <t>Łapsze Niżne</t>
  </si>
  <si>
    <t>34-442</t>
  </si>
  <si>
    <t>34-443</t>
  </si>
  <si>
    <t>Długa</t>
  </si>
  <si>
    <t>OK-I.531.8.3.2018</t>
  </si>
  <si>
    <t>Szkoła Podstawowa im. Świętej Elżbiety Węgierskiej w Trybszu</t>
  </si>
  <si>
    <t>Świetej Elżbiety</t>
  </si>
  <si>
    <t xml:space="preserve">Szkoła Podstawowa im. 6 Pomorskiej Dywizji Powietrzno Desantowej w Trzemeśni </t>
  </si>
  <si>
    <t>000698851</t>
  </si>
  <si>
    <t>Gmina Myślenice</t>
  </si>
  <si>
    <t xml:space="preserve">Trzemeśnia </t>
  </si>
  <si>
    <t>32-425</t>
  </si>
  <si>
    <t>Trzemeśnia</t>
  </si>
  <si>
    <t>OK-I.531.8.6.2018</t>
  </si>
  <si>
    <t>Szkoła Podstawowa w Zawadzie</t>
  </si>
  <si>
    <t>000880024</t>
  </si>
  <si>
    <t>Zawada</t>
  </si>
  <si>
    <t>32-445</t>
  </si>
  <si>
    <t>Szkoła Podstawowa im. Juanusza Korczaka w Polance</t>
  </si>
  <si>
    <t>000698839</t>
  </si>
  <si>
    <t>Polanka</t>
  </si>
  <si>
    <t>32-400</t>
  </si>
  <si>
    <t>Szkoła Podstawowa im. Kornela Makuszyńskiego w Jaworniku</t>
  </si>
  <si>
    <t>000698970</t>
  </si>
  <si>
    <t>Jawornik</t>
  </si>
  <si>
    <t>Szkoła Podstawowa im. Króla Kazimierza III Wielkiego w Zasani</t>
  </si>
  <si>
    <t>001067420</t>
  </si>
  <si>
    <t>Zasań</t>
  </si>
  <si>
    <t>Rabka Zdrój</t>
  </si>
  <si>
    <t>34-700</t>
  </si>
  <si>
    <t>Zespół Placówek Oświatowych Szkoła Podstawowa im. Obrońców Warszawy w Osieczanach</t>
  </si>
  <si>
    <t>000698822</t>
  </si>
  <si>
    <t>Osieczany</t>
  </si>
  <si>
    <t xml:space="preserve">Szkoła Podstawowa im. św. Stanisława Kostki w Krzyszkowicach </t>
  </si>
  <si>
    <t>000698816</t>
  </si>
  <si>
    <t>Krzyszkowice</t>
  </si>
  <si>
    <t>Szkoła Podstawowa im. Tadusza Banachiewicza w Porębie</t>
  </si>
  <si>
    <t>000698845</t>
  </si>
  <si>
    <t>Poręba</t>
  </si>
  <si>
    <t>32-425 Trzemeśnia</t>
  </si>
  <si>
    <t>Szkoła Podstawowa w Drogini</t>
  </si>
  <si>
    <t>356546039</t>
  </si>
  <si>
    <t>Droginia</t>
  </si>
  <si>
    <t>32-400 Myślenice</t>
  </si>
  <si>
    <t>Szkoła Podstawowa nr 5 w Myślenicach</t>
  </si>
  <si>
    <t>120024861</t>
  </si>
  <si>
    <t>OK-I.531.8.7.2018</t>
  </si>
  <si>
    <t>Publiczna Szkoła Podstawowa im. Kazimierza Brodzińskiego w Lipnicy Murowanej</t>
  </si>
  <si>
    <t>1058384</t>
  </si>
  <si>
    <t>Gmina Lipnica Murowana</t>
  </si>
  <si>
    <t>Myślenice</t>
  </si>
  <si>
    <t xml:space="preserve">Lipnica Murowana </t>
  </si>
  <si>
    <t>32-725</t>
  </si>
  <si>
    <t>Niepubliczna Szkoła Podstawowa z oddziałami dwujuęzycznymi CRACOW INTERNATIONAL SCHOOL</t>
  </si>
  <si>
    <t>380683935</t>
  </si>
  <si>
    <t>Bartosz Świderski</t>
  </si>
  <si>
    <t>Kraków</t>
  </si>
  <si>
    <t>30-461</t>
  </si>
  <si>
    <t>K. Wielkiego</t>
  </si>
  <si>
    <t>Sokołowskiego</t>
  </si>
  <si>
    <t>Zespół Szkół Rzemiosła i Przedsiębiorczości Małopolskiwj Izby Rzemiosła i Przedsiębiorczości w Krakowie</t>
  </si>
  <si>
    <t>380484650</t>
  </si>
  <si>
    <t>Małopolska Izba Rzemiosła i Przedsiębiorczości w Krakowie</t>
  </si>
  <si>
    <t xml:space="preserve">31-540 </t>
  </si>
  <si>
    <t xml:space="preserve">Rzeźnicza </t>
  </si>
  <si>
    <t>OK-I.531.8.9.2018</t>
  </si>
  <si>
    <t>OK-I.531.8.8.2018</t>
  </si>
  <si>
    <t>Wieliczka</t>
  </si>
  <si>
    <t>32-020</t>
  </si>
  <si>
    <t>Szkoła Podstawowa nr 2 w Rabce Zdroju</t>
  </si>
  <si>
    <t>490669628</t>
  </si>
  <si>
    <t>Gmina Rabka Zdrój</t>
  </si>
  <si>
    <t>Sądecka</t>
  </si>
  <si>
    <t>Zespół Szkolno-Przedszkolny w Kąclowej</t>
  </si>
  <si>
    <t>492898072</t>
  </si>
  <si>
    <t>Gmina Grybów</t>
  </si>
  <si>
    <t>Kąclowa</t>
  </si>
  <si>
    <t>33-330</t>
  </si>
  <si>
    <t>OK-I.531.8.11.2018</t>
  </si>
  <si>
    <t>OK-I.531.8.12.2018</t>
  </si>
  <si>
    <t>Szkoła Podstawowa w Polnej</t>
  </si>
  <si>
    <t>490671200</t>
  </si>
  <si>
    <t>Polna</t>
  </si>
  <si>
    <t>33-331</t>
  </si>
  <si>
    <t>Zespół Szkolno-Przedszkolny w Siołkowej</t>
  </si>
  <si>
    <t>492725288</t>
  </si>
  <si>
    <t>Siołkowa</t>
  </si>
  <si>
    <t>Szkoła Podstawowa w Wyskitnej</t>
  </si>
  <si>
    <t>490671370</t>
  </si>
  <si>
    <t>Wyskitna</t>
  </si>
  <si>
    <t>OK-I.531.8.13.2018</t>
  </si>
  <si>
    <t>Gmina Kamienica</t>
  </si>
  <si>
    <t>Szkoła Podstawowa nr 1 im.  Bohaterów Warszawy w Kamienicy</t>
  </si>
  <si>
    <t>490671631</t>
  </si>
  <si>
    <t>Kamienica</t>
  </si>
  <si>
    <t>34-608</t>
  </si>
  <si>
    <t>Szkoła Podstawowa nr 2 im. Jana Matejki w Kamienicy</t>
  </si>
  <si>
    <t>490671795</t>
  </si>
  <si>
    <t>Zespół Szkoły i Przedszkola w Zbludzy</t>
  </si>
  <si>
    <t>492889825</t>
  </si>
  <si>
    <t>Zbludza</t>
  </si>
  <si>
    <t>Szkoła Podstawowa im. Henryka Sienkiewicza w Zalesiu</t>
  </si>
  <si>
    <t>490671849</t>
  </si>
  <si>
    <t>Zalesie</t>
  </si>
  <si>
    <t>490671878</t>
  </si>
  <si>
    <t>Zasadne</t>
  </si>
  <si>
    <t>Szkoła Podstawowa im. Marii Konopnickiej w Zasadnem</t>
  </si>
  <si>
    <t xml:space="preserve">Szkoła Podstawowa nr. 2 im. Mikołaja Kopernika w Szczawie </t>
  </si>
  <si>
    <t>490671832</t>
  </si>
  <si>
    <t>Szczawa</t>
  </si>
  <si>
    <t>34-607</t>
  </si>
  <si>
    <t>490674799</t>
  </si>
  <si>
    <t>Miasto o Gmina Piwniczna Zdrój</t>
  </si>
  <si>
    <t>Piwniczna Zdrój</t>
  </si>
  <si>
    <t>33-350</t>
  </si>
  <si>
    <t>Łomnica</t>
  </si>
  <si>
    <t>OK-I.531.8.14.2018</t>
  </si>
  <si>
    <t>Liceum Ogólnokształcące im. M. Wadowity w Wadowicach</t>
  </si>
  <si>
    <t>70455861</t>
  </si>
  <si>
    <t>Powiat Wadowicki</t>
  </si>
  <si>
    <t>Wadowice</t>
  </si>
  <si>
    <t>34-100</t>
  </si>
  <si>
    <t>Mickiewicza</t>
  </si>
  <si>
    <t>OK-I.531.8.15.2018</t>
  </si>
  <si>
    <t>49067084</t>
  </si>
  <si>
    <t>Gmina Dobra</t>
  </si>
  <si>
    <t>Jurków</t>
  </si>
  <si>
    <t>34-643</t>
  </si>
  <si>
    <t>Zespół Placówek Oświatowych w Jurkowie</t>
  </si>
  <si>
    <t>Szkoła Podstawowa im. Marszałka Juózefa Piłsudskiego w Bydlinie</t>
  </si>
  <si>
    <t>1192728</t>
  </si>
  <si>
    <t>Gmina Klucze</t>
  </si>
  <si>
    <t>Bydlin</t>
  </si>
  <si>
    <t>Legionów</t>
  </si>
  <si>
    <t>OK-I.531.8.16.2018</t>
  </si>
  <si>
    <t>OK-I.531.8.17.2018</t>
  </si>
  <si>
    <t>Szkoła Podstawowa im. Unii Europejskiej w Kwaśniowie Dolnym</t>
  </si>
  <si>
    <t>1192711</t>
  </si>
  <si>
    <t>Kwaśniów Dolny</t>
  </si>
  <si>
    <t>32-310 Klucze</t>
  </si>
  <si>
    <t>Basztowa</t>
  </si>
  <si>
    <t>Publiczna Szkoła Podstawowa im. Jana Pawła II w Jurkowie</t>
  </si>
  <si>
    <t>1191485</t>
  </si>
  <si>
    <t>Gmina Czchów</t>
  </si>
  <si>
    <t>32-860</t>
  </si>
  <si>
    <t>OK-I.531.8.18.2018</t>
  </si>
  <si>
    <t>Szkoła Podstawowa im. Tadeusza Kościuszki w Racławicach</t>
  </si>
  <si>
    <t>000600622</t>
  </si>
  <si>
    <t>Gmina Racławice</t>
  </si>
  <si>
    <t>Racławice</t>
  </si>
  <si>
    <t>32-222</t>
  </si>
  <si>
    <t>OK-I.531.8.19.2018</t>
  </si>
  <si>
    <t>Gmina Wielka Wieś</t>
  </si>
  <si>
    <t>OK-I.531.8.20.2018</t>
  </si>
  <si>
    <t>Szkoła Podstawowa im. św. Jana Pawła II w Bęble</t>
  </si>
  <si>
    <t>001234071</t>
  </si>
  <si>
    <t xml:space="preserve">Bębło </t>
  </si>
  <si>
    <t>32-089</t>
  </si>
  <si>
    <t>Krakowska</t>
  </si>
  <si>
    <t>Szkoła Podstawowa im. ks. Stanislawa Konarskiego w Wielkiej Wsi</t>
  </si>
  <si>
    <t>001234059</t>
  </si>
  <si>
    <t>Wielka Wieś</t>
  </si>
  <si>
    <t>Szkolna</t>
  </si>
  <si>
    <t>Zespół Szkolno-Przedszkolny w Modlnicy</t>
  </si>
  <si>
    <t>356868487</t>
  </si>
  <si>
    <t>Modlnica</t>
  </si>
  <si>
    <t>32-085</t>
  </si>
  <si>
    <t>Sportowa</t>
  </si>
  <si>
    <t>Szkoła Podstawowa im. św. Jadwigi Królowej w Bialym Kościele</t>
  </si>
  <si>
    <t>000703517</t>
  </si>
  <si>
    <t>Biały Kościół</t>
  </si>
  <si>
    <t>Królowej Jadwigi</t>
  </si>
  <si>
    <t>Zespół Szkół w Izdebniku</t>
  </si>
  <si>
    <t>Szkoła Podstawowa w Skawinkach</t>
  </si>
  <si>
    <t>Szkoła Podstawowa w Lanckoronie</t>
  </si>
  <si>
    <t>356558350</t>
  </si>
  <si>
    <t>070625286</t>
  </si>
  <si>
    <t>070625263</t>
  </si>
  <si>
    <t>Gmina Lanckorona</t>
  </si>
  <si>
    <t>Izdebnik</t>
  </si>
  <si>
    <t>Lanckorona</t>
  </si>
  <si>
    <t>Skawinki</t>
  </si>
  <si>
    <t>34-144</t>
  </si>
  <si>
    <t>34-143</t>
  </si>
  <si>
    <t>Szkoła Podstawowa im. Jana Brzechwy w Krośnicy</t>
  </si>
  <si>
    <t>490672398</t>
  </si>
  <si>
    <t>Gmina Krościenko nad Dunajcem</t>
  </si>
  <si>
    <t>Krośnica</t>
  </si>
  <si>
    <t>34-450</t>
  </si>
  <si>
    <t>34-480</t>
  </si>
  <si>
    <t>34-600</t>
  </si>
  <si>
    <t>Ojca Leona</t>
  </si>
  <si>
    <t>OK-I.531.8.21.2018</t>
  </si>
  <si>
    <t>OK-I.531.8.22.2018</t>
  </si>
  <si>
    <t>OK-I.531.8.23.2018</t>
  </si>
  <si>
    <t>Szkoła Podstawowa im. St. Staszica w Bolesławiu</t>
  </si>
  <si>
    <t>736468</t>
  </si>
  <si>
    <t>Gmina Bolesław</t>
  </si>
  <si>
    <t>Bolesław</t>
  </si>
  <si>
    <t xml:space="preserve">  32-329</t>
  </si>
  <si>
    <t>Główna</t>
  </si>
  <si>
    <t>Szkoła Podstawowa nr 8 im. Jana Pawła II w Trzebini</t>
  </si>
  <si>
    <t>271941712</t>
  </si>
  <si>
    <t>Gmina Trzebinia</t>
  </si>
  <si>
    <t>Trzebinia</t>
  </si>
  <si>
    <t>32-540</t>
  </si>
  <si>
    <t>Osiedle Widokowe</t>
  </si>
  <si>
    <t>OK-I.531.8.24.2018</t>
  </si>
  <si>
    <t>OK-I.531.8.25.2018</t>
  </si>
  <si>
    <t>Powiatowy Zespół nr 2 Szkół Ogólnokształcących Mistrzostwa Sportowego i Technicznych w Oświęcimiu</t>
  </si>
  <si>
    <t>Szkoła Podstawowa Specjalna, Specjalnu Ośrodek Szkolno-Wychowawczy w Oświęcimiu</t>
  </si>
  <si>
    <t>357067967</t>
  </si>
  <si>
    <t>356737348</t>
  </si>
  <si>
    <t>Powiat Oświęcimski</t>
  </si>
  <si>
    <t>Oświęcim</t>
  </si>
  <si>
    <t>Bema</t>
  </si>
  <si>
    <t>Obozowa</t>
  </si>
  <si>
    <t>OK-I.531.8.26.2018</t>
  </si>
  <si>
    <t>852718321</t>
  </si>
  <si>
    <t>Gromnik</t>
  </si>
  <si>
    <t>33-180</t>
  </si>
  <si>
    <t>Witosa</t>
  </si>
  <si>
    <t>OK-I.531.8.27.2018</t>
  </si>
  <si>
    <t>OK-I.531.8.28.2018</t>
  </si>
  <si>
    <t>Publiczna Szkoła Podstawowa im. K.Makuszyńskiego</t>
  </si>
  <si>
    <t>122640676</t>
  </si>
  <si>
    <t>Powiat Tarnowski</t>
  </si>
  <si>
    <t>Dąbrówka Tuchowska</t>
  </si>
  <si>
    <t>Bernadeta Wróbel</t>
  </si>
  <si>
    <t>33-170</t>
  </si>
  <si>
    <t>145A</t>
  </si>
  <si>
    <t>Publiczna Szkoła Podstawowa im. Ks. Prał. Jana Ślęzaka w Ołpinach</t>
  </si>
  <si>
    <t>Publiczna Szkoła Podstawowa im. Bł. Karoliny Kózki w Czermnej</t>
  </si>
  <si>
    <t>Publiczna Szkoła Podstawowa im. Ks. Kardynała Stefana Wyszyńskiego w Szerzynach</t>
  </si>
  <si>
    <t>Publiczna Szkoła Podstawowa im. Świętej Jadwigi Królowej w Żurowej</t>
  </si>
  <si>
    <t>001188282</t>
  </si>
  <si>
    <t>Publiczna Szkoła Podstawowa im. Jana Pawła II w Swoszowej</t>
  </si>
  <si>
    <t>001188276</t>
  </si>
  <si>
    <t>Gmina Szerzyny</t>
  </si>
  <si>
    <t>38-247</t>
  </si>
  <si>
    <t>38-245</t>
  </si>
  <si>
    <t>38-246</t>
  </si>
  <si>
    <t>Szkoła Podstawowa im. Jana Pawła II w Gaju</t>
  </si>
  <si>
    <t>Gmina Mogilany</t>
  </si>
  <si>
    <t>Ołpiny</t>
  </si>
  <si>
    <t>Czermna</t>
  </si>
  <si>
    <t>Szerzyny</t>
  </si>
  <si>
    <t>Żurowa</t>
  </si>
  <si>
    <t>Swoszowa</t>
  </si>
  <si>
    <t>Mogilany</t>
  </si>
  <si>
    <t>32-031</t>
  </si>
  <si>
    <t>Rynek</t>
  </si>
  <si>
    <t>OK-I.531.8.29.2018</t>
  </si>
  <si>
    <t>OK-I.531.8.30.2018</t>
  </si>
  <si>
    <t>OK-I.531.8.31.2018</t>
  </si>
  <si>
    <t>Zespół Szkolno-Przedszkolny w Łużnej</t>
  </si>
  <si>
    <t>122472807</t>
  </si>
  <si>
    <t>Gmina Łużna</t>
  </si>
  <si>
    <t>Łużna</t>
  </si>
  <si>
    <t>38-322</t>
  </si>
  <si>
    <t>Zespół Szkolno-Przedszkolny im. Ks. Kard. Stefana Wyszyńskiego w Kadczy - Szkoła Podstawowa im. Ks. Kard. Stefana Wyszyńskiego w Kadczy</t>
  </si>
  <si>
    <t>Szkoła Podstawowa w Kiczni</t>
  </si>
  <si>
    <t>490673848</t>
  </si>
  <si>
    <t>490673854</t>
  </si>
  <si>
    <t>Gmina Łącko</t>
  </si>
  <si>
    <t>Kadcza</t>
  </si>
  <si>
    <t>Kicznia</t>
  </si>
  <si>
    <t>33-389</t>
  </si>
  <si>
    <t>33-390</t>
  </si>
  <si>
    <t>OK-I.531.8.32.2018</t>
  </si>
  <si>
    <t>OK-I.531.8.33.2018</t>
  </si>
  <si>
    <t>Katolicka Szkoła Podstawowa im. Najświętszej Rodziny z Nazaretu</t>
  </si>
  <si>
    <t>381005427</t>
  </si>
  <si>
    <t>Centrum Edukacyjne Archidiecezji Krakowskiej</t>
  </si>
  <si>
    <t>Rabka</t>
  </si>
  <si>
    <t>Dietla</t>
  </si>
  <si>
    <t>OK-I.531.8.34.2018</t>
  </si>
  <si>
    <t>Szkoła Podstawowa im. Świętej Kingi w Żegocinie</t>
  </si>
  <si>
    <t>Gmina Żegocina</t>
  </si>
  <si>
    <t>Zespół Szkół im. Świętej Jadwigi Królowej w Żegocinie</t>
  </si>
  <si>
    <t>Szkoła Podstawowa im. św. Mikołaja w Bytomsku</t>
  </si>
  <si>
    <t>Szkoła Podstawowa im. Bł. Karoliny Kózkówny w Rozdzielu</t>
  </si>
  <si>
    <t>Szkoła Podstawowa im. Jana Pawła II w Łąkcie Górnej</t>
  </si>
  <si>
    <t>000718482</t>
  </si>
  <si>
    <t>001277471</t>
  </si>
  <si>
    <t>001277494</t>
  </si>
  <si>
    <t>Żegocina</t>
  </si>
  <si>
    <t>32-731</t>
  </si>
  <si>
    <t>Bytomsko</t>
  </si>
  <si>
    <t xml:space="preserve">32-731 </t>
  </si>
  <si>
    <t>Rozdziele</t>
  </si>
  <si>
    <t>Łąkta Górna</t>
  </si>
  <si>
    <t>Szkoła Podstawowa nr 4</t>
  </si>
  <si>
    <t>000709715</t>
  </si>
  <si>
    <t>Gmina Miejska Kraków</t>
  </si>
  <si>
    <t>Małopolskie</t>
  </si>
  <si>
    <t>31-108</t>
  </si>
  <si>
    <t>Smoleńsk</t>
  </si>
  <si>
    <t>5 - 7</t>
  </si>
  <si>
    <t>Szkoła Podstawowa nr 39</t>
  </si>
  <si>
    <t>31-564</t>
  </si>
  <si>
    <t>Jachowicza</t>
  </si>
  <si>
    <t>Szkoła Podstawowa nr 53</t>
  </si>
  <si>
    <t>30-383</t>
  </si>
  <si>
    <t>Skośna</t>
  </si>
  <si>
    <t>Szkoła Podstawowa nr 62</t>
  </si>
  <si>
    <t>0709514</t>
  </si>
  <si>
    <t>30-377</t>
  </si>
  <si>
    <t>Ćwikłowa</t>
  </si>
  <si>
    <t>Szkoła Podstawowa nr 91</t>
  </si>
  <si>
    <t>000-709-158</t>
  </si>
  <si>
    <t>31-935</t>
  </si>
  <si>
    <t>os. Handlowe</t>
  </si>
  <si>
    <t>Szkoła Podstawowa nr 104</t>
  </si>
  <si>
    <t>31-819</t>
  </si>
  <si>
    <t>os. Wysokie</t>
  </si>
  <si>
    <t>Szkoła Podstawowa nr 106</t>
  </si>
  <si>
    <t>30-014</t>
  </si>
  <si>
    <t>Litewska</t>
  </si>
  <si>
    <t>Szkoła Podstawowa z Oddziałami Integracyjnymi nr 107</t>
  </si>
  <si>
    <t>31-216</t>
  </si>
  <si>
    <t xml:space="preserve">Zdrowa </t>
  </si>
  <si>
    <t>Szkoła Podstawowa nr 123</t>
  </si>
  <si>
    <t>30-684</t>
  </si>
  <si>
    <t>Okólna</t>
  </si>
  <si>
    <t>Szkoła Podstawowa nr 137</t>
  </si>
  <si>
    <t>000709678</t>
  </si>
  <si>
    <t>30-879</t>
  </si>
  <si>
    <t>F.Wrobela</t>
  </si>
  <si>
    <t>Szkoła Podstawowa z Oddziałami Integracyjnymi nr 158</t>
  </si>
  <si>
    <t>30-410</t>
  </si>
  <si>
    <t>Strąkowa</t>
  </si>
  <si>
    <t>3a</t>
  </si>
  <si>
    <t>Szkoła Podstawowa z Oddziałami Integracyjnymi nr 162</t>
  </si>
  <si>
    <t>000709490</t>
  </si>
  <si>
    <t>30-611</t>
  </si>
  <si>
    <t xml:space="preserve">Stojałowskiego </t>
  </si>
  <si>
    <t>Zespół Szkolno-Przedszkolny nr 1 - Szkoła Podstawowa nr 47</t>
  </si>
  <si>
    <t>30-718</t>
  </si>
  <si>
    <t>Myśliwska</t>
  </si>
  <si>
    <t>Zespół Szkolno-Przedszkolny nr 4 - Szkoła Podstawowa nr 34</t>
  </si>
  <si>
    <t>30-074</t>
  </si>
  <si>
    <t>Urzędnicza</t>
  </si>
  <si>
    <t>Zespół Szkolno-Przedszkolny nr 6 - Szkoła Podstawowa nr 16</t>
  </si>
  <si>
    <t>31-039</t>
  </si>
  <si>
    <t>J. Dietla</t>
  </si>
  <si>
    <t>Zespół Szkolno-Przedszkolny nr 7 - Szkoła Podstawowa nr 66</t>
  </si>
  <si>
    <t>30-394</t>
  </si>
  <si>
    <t>Skotnicka</t>
  </si>
  <si>
    <t>Zespół Szkolno-Przedszkolny nr 9 - Szkoła Podstawowa nr 140</t>
  </si>
  <si>
    <t>31-998</t>
  </si>
  <si>
    <t xml:space="preserve">R. Prawocheńskiego </t>
  </si>
  <si>
    <t>Zespół Szkół Ogólnokształcących Mistrzostwa Sportowego - SP 75, LO Mistrzostwa Sportowego</t>
  </si>
  <si>
    <t>0007099879</t>
  </si>
  <si>
    <t>31-521</t>
  </si>
  <si>
    <t>Grochowska</t>
  </si>
  <si>
    <t>Zespół Szkół Ogólnokształcących nr 9 -SP 128, XXIII LO</t>
  </si>
  <si>
    <t>350541624</t>
  </si>
  <si>
    <t>31-455</t>
  </si>
  <si>
    <t>Seniorów Lotnictwa</t>
  </si>
  <si>
    <t>Zespół Szkół Ogólnokształcących nr 12 - XXV LO</t>
  </si>
  <si>
    <t>30-838</t>
  </si>
  <si>
    <t>Telimeny</t>
  </si>
  <si>
    <t>XXI Liceum Ogólnokształcące</t>
  </si>
  <si>
    <t>Gmina Miejska Krakw</t>
  </si>
  <si>
    <t>31-606</t>
  </si>
  <si>
    <t xml:space="preserve">os. Tysiąclecia </t>
  </si>
  <si>
    <t>000255444</t>
  </si>
  <si>
    <t>30-133</t>
  </si>
  <si>
    <t xml:space="preserve">J. Lea </t>
  </si>
  <si>
    <t>31-966</t>
  </si>
  <si>
    <t>os. Sportowe</t>
  </si>
  <si>
    <t>Specjalny Ośrodek Szkolno-Wychowawczy pn. "Centrum Autyzmu i Całościowych Zaburzeń Rozwojowych"</t>
  </si>
  <si>
    <t>122 915 067</t>
  </si>
  <si>
    <t>Spadochroniarzy</t>
  </si>
  <si>
    <t>Zespół Szkół Ogólnokształcących Sportowych nr 2</t>
  </si>
  <si>
    <t>31-948</t>
  </si>
  <si>
    <t>os. Teatralne</t>
  </si>
  <si>
    <t>OK-I.531.8.35.2018</t>
  </si>
  <si>
    <t>OK-I.531.8.36.2018</t>
  </si>
  <si>
    <t>Szkoła Podstawowa nr 1 im. bpa Marcina Kromera w Bieczu</t>
  </si>
  <si>
    <t>Gmina Biecz</t>
  </si>
  <si>
    <t>Biecz</t>
  </si>
  <si>
    <t>38-340</t>
  </si>
  <si>
    <t>Grodzka</t>
  </si>
  <si>
    <t>powiat suski</t>
  </si>
  <si>
    <t>Jordanów</t>
  </si>
  <si>
    <t>34-240</t>
  </si>
  <si>
    <t>Kolejowa</t>
  </si>
  <si>
    <t>OK-I.531.8.37.2018</t>
  </si>
  <si>
    <t>OK-I.531.8.38.2018</t>
  </si>
  <si>
    <t>powiat dąbrowski</t>
  </si>
  <si>
    <t>Breń</t>
  </si>
  <si>
    <t>33-210 Olesno</t>
  </si>
  <si>
    <t>OK-I.531.8.39.2018</t>
  </si>
  <si>
    <t>OK-I.531.8.40.2018</t>
  </si>
  <si>
    <t>Publiczna Szkoła Podstawowa im. sierż. AK Józefa Siwaka "Waligóry" w Buchcicach</t>
  </si>
  <si>
    <t>Towarzystwo Oświatowe w Buchcicach</t>
  </si>
  <si>
    <t>Buchcice</t>
  </si>
  <si>
    <t>OK-I.531.8.41.2018</t>
  </si>
  <si>
    <t>OK-I.531.8.42.2018</t>
  </si>
  <si>
    <t>powiat myślenicki</t>
  </si>
  <si>
    <t>Lubień</t>
  </si>
  <si>
    <t>32-433</t>
  </si>
  <si>
    <t>Szkoła Podstawowa im. Lanckorońskich w Zakliczynie</t>
  </si>
  <si>
    <t>Zespół Szkolno-Przedszkolny im. Tadeusza Kościuszki w Paleśnicy</t>
  </si>
  <si>
    <t>Gmina Zakliczyn</t>
  </si>
  <si>
    <t>Zakliczyn</t>
  </si>
  <si>
    <t>Paleśnica</t>
  </si>
  <si>
    <t>32-840</t>
  </si>
  <si>
    <t>32-842</t>
  </si>
  <si>
    <t>Jacka Malczewskiego</t>
  </si>
  <si>
    <t>OK-I.531.8.43.2018</t>
  </si>
  <si>
    <t>Szkoła Podstawowa w Klikuszowej im. Jana Kasprowicza</t>
  </si>
  <si>
    <t>Gmina Nowy Targ</t>
  </si>
  <si>
    <t>Klikuszowa</t>
  </si>
  <si>
    <t>34-404</t>
  </si>
  <si>
    <t>-</t>
  </si>
  <si>
    <t>Szkoła Podstawowa im. Świetej Kingi w Knurowie</t>
  </si>
  <si>
    <t>Knurów</t>
  </si>
  <si>
    <t>34-434</t>
  </si>
  <si>
    <t>Szkoła Podstawowa im. Św. Jana Kantego w Ludżmierzu</t>
  </si>
  <si>
    <t>Ludźmierz</t>
  </si>
  <si>
    <t>34-471</t>
  </si>
  <si>
    <t>Kazimierza Przerwy- Tetmajera</t>
  </si>
  <si>
    <t>Szkoła Podstawowa im. K. Przerwy- Tetmajera w Łopusznej</t>
  </si>
  <si>
    <t>Łopuszna</t>
  </si>
  <si>
    <t>34-432</t>
  </si>
  <si>
    <t>Szkoła Podstawowa im. Wiktorii Baranówny w Morawczynie</t>
  </si>
  <si>
    <t>Morawczyna</t>
  </si>
  <si>
    <t>Szkoła Podstawowa w Obidowej</t>
  </si>
  <si>
    <t>Obidowa</t>
  </si>
  <si>
    <t>Szkoła Podstawowa im.Bohaterskich Dzieci Warszawy w Pyzówce</t>
  </si>
  <si>
    <t>Pyzówka</t>
  </si>
  <si>
    <t>Władysława Orkana</t>
  </si>
  <si>
    <t>Szkoła Podstawowa w Szlembarku</t>
  </si>
  <si>
    <t>Szlembark</t>
  </si>
  <si>
    <t>Ks. Kard.K. Wojtyły</t>
  </si>
  <si>
    <t xml:space="preserve">Szkoła Podstawowa nr 1  im. Adama Mickiewicza w Jabłonce </t>
  </si>
  <si>
    <t>Gmina Jablonka</t>
  </si>
  <si>
    <t>Jabłonka</t>
  </si>
  <si>
    <t xml:space="preserve">Piusa Jablońskiego </t>
  </si>
  <si>
    <t>Szkoła Podstawowa nr 1 im. Św. Jadwigi Królowej w Podwilku</t>
  </si>
  <si>
    <t>Gmina Jabłonka</t>
  </si>
  <si>
    <t xml:space="preserve">małoposkie </t>
  </si>
  <si>
    <t>Podwilk</t>
  </si>
  <si>
    <t>34-722</t>
  </si>
  <si>
    <t xml:space="preserve">Szkoła Podstawowa im. Bolesława Chrobrego w Zubrzycy Dolnej </t>
  </si>
  <si>
    <t>Zubrzyca Górna</t>
  </si>
  <si>
    <t>34-484</t>
  </si>
  <si>
    <t xml:space="preserve">Szkoła Podstawowa nr 2 im. Marii Konopnickiej w Zubrzycy Górnej </t>
  </si>
  <si>
    <t xml:space="preserve">Szkoła Podstawowa nr 2 w Podwilku </t>
  </si>
  <si>
    <t>Szkoła Podstawowa nr 1 w Lipnicy Małej</t>
  </si>
  <si>
    <t>Lipnica Mała</t>
  </si>
  <si>
    <t>34-482</t>
  </si>
  <si>
    <t xml:space="preserve">Szkoła Podstawowa w Chyżnem </t>
  </si>
  <si>
    <t>Chyżne</t>
  </si>
  <si>
    <t>34-481</t>
  </si>
  <si>
    <t>Szkoła Podstawowa im. Ks. J. Szczechowicza w Orawce</t>
  </si>
  <si>
    <t>Szkoła Podstawowa im. Władysława Orkana w Skomielnej Białej</t>
  </si>
  <si>
    <t>Gmina Lubień</t>
  </si>
  <si>
    <t>Skomielna Biała</t>
  </si>
  <si>
    <t>32-434</t>
  </si>
  <si>
    <t>OK-I.531.8.44.2018</t>
  </si>
  <si>
    <t>OK-I.531.8.45.2018</t>
  </si>
  <si>
    <t>Szkoła Podstaowa nr 8 w Zawoi Mosorne</t>
  </si>
  <si>
    <t>Gmina Zawoja</t>
  </si>
  <si>
    <t>Zawoja</t>
  </si>
  <si>
    <t>34-222</t>
  </si>
  <si>
    <t>OK-I.531.8.46.2018</t>
  </si>
  <si>
    <t>Szkoła Podstawowa nr 3 
w Olkuszu</t>
  </si>
  <si>
    <t>000730307</t>
  </si>
  <si>
    <t>Gmina Olkusz</t>
  </si>
  <si>
    <t>Olkusz</t>
  </si>
  <si>
    <t>32-300</t>
  </si>
  <si>
    <t>ul. Kpt. Hardego</t>
  </si>
  <si>
    <t>11A</t>
  </si>
  <si>
    <t>Szkoła Podstawowa nr 5 
w Olkuszu</t>
  </si>
  <si>
    <t>000730320</t>
  </si>
  <si>
    <t>32-301</t>
  </si>
  <si>
    <t>ul. Cegielniana</t>
  </si>
  <si>
    <t>Szkoła Podstawowa nr 10 
w Olkuszu</t>
  </si>
  <si>
    <t xml:space="preserve">ul. Żeromskiego </t>
  </si>
  <si>
    <t>Szkoła Podstawowa 
w Kosmolowie</t>
  </si>
  <si>
    <t>000730365</t>
  </si>
  <si>
    <t>Kosmolów</t>
  </si>
  <si>
    <t>Szkoła Podstawowa nr 9
w Olkuszu</t>
  </si>
  <si>
    <t xml:space="preserve">ul. Kosynierów </t>
  </si>
  <si>
    <t>Szkoła Podstawowa 
w Gorenicach</t>
  </si>
  <si>
    <t>000730359</t>
  </si>
  <si>
    <t>Gorenice</t>
  </si>
  <si>
    <t>ul.Krakowska</t>
  </si>
  <si>
    <t>Szkoła Podstawowa Nr 1 im. Kazimierza Wielkiego w Wieliczce</t>
  </si>
  <si>
    <t>Gmina Wieliczka</t>
  </si>
  <si>
    <t xml:space="preserve">J.Piłsudskiego </t>
  </si>
  <si>
    <t>Szkoła Podstawowa z Oddziałami Integracyjnymi Nr 4 im. Erazma Józefa Jerzmanowskiego w Wieliczce</t>
  </si>
  <si>
    <t>000703724</t>
  </si>
  <si>
    <t xml:space="preserve">Krzyszkowicka </t>
  </si>
  <si>
    <t>18a</t>
  </si>
  <si>
    <t>Szkoła Podstawowa im. Kornela Makuszyńskiego w Gorzkowie</t>
  </si>
  <si>
    <t>001044169</t>
  </si>
  <si>
    <t>Gorzków</t>
  </si>
  <si>
    <t>Szkoła Podstawowa im. Kapitan AK Jadwigi Beaupre w Sygneczowie</t>
  </si>
  <si>
    <t>000880018</t>
  </si>
  <si>
    <t>Sygneczów</t>
  </si>
  <si>
    <t>Szkoła Podstawowa im. Janusza Korczaka w Węgrzcach Wielkich</t>
  </si>
  <si>
    <t>001044212</t>
  </si>
  <si>
    <t>Węgrzce Wielkie</t>
  </si>
  <si>
    <t>32-002</t>
  </si>
  <si>
    <t>OK-I.531.8.47.2018</t>
  </si>
  <si>
    <t>OK-I.531.8.48.2018</t>
  </si>
  <si>
    <t>OK-I.531.8.49.2018</t>
  </si>
  <si>
    <t>Szkoła Podstawowa im. Bohaterów Westerplatte w Łękawicy</t>
  </si>
  <si>
    <t>Gmina Skrzyszów</t>
  </si>
  <si>
    <t>Łękawica</t>
  </si>
  <si>
    <t>33-156</t>
  </si>
  <si>
    <t>SZKOŁA PODSTAWOWA NR 1 W KĘTACH</t>
  </si>
  <si>
    <t>32-650</t>
  </si>
  <si>
    <t>SZKOŁA PODSTAWOWA NR 2 W KĘTACH</t>
  </si>
  <si>
    <t>SZKOŁA PODSTAWOWA W NOWEJ WSI</t>
  </si>
  <si>
    <t>32-651</t>
  </si>
  <si>
    <t>ZESPÓŁ SZKOLNO PRZEDSZKOLNY W ŁĘKACH</t>
  </si>
  <si>
    <t>ZESPÓŁ SZKOLNO PRZEDSZKOLNY  NR 3 W KĘTACH</t>
  </si>
  <si>
    <t>Gmina Kęty</t>
  </si>
  <si>
    <t>Kęty</t>
  </si>
  <si>
    <t>Łęki</t>
  </si>
  <si>
    <t>Nowa Wieś</t>
  </si>
  <si>
    <t>Sobieskiego</t>
  </si>
  <si>
    <t>Stanisława Wyspiańskiego</t>
  </si>
  <si>
    <t>Konarskiego</t>
  </si>
  <si>
    <t>Akacjowa</t>
  </si>
  <si>
    <t>OK-I.531.8.50.2018</t>
  </si>
  <si>
    <t>Szkoła Podstawowa im. Bohaterów Westerplatte w Nielepicach</t>
  </si>
  <si>
    <t>Szkoła Podstawowa im. Księcia Józefa Poniatowskiego w Bolechowicach</t>
  </si>
  <si>
    <t>Gmina Zabierzów</t>
  </si>
  <si>
    <t>Nielepice</t>
  </si>
  <si>
    <t>Bolechowice</t>
  </si>
  <si>
    <t>32-064 Rudawa</t>
  </si>
  <si>
    <t>32-082</t>
  </si>
  <si>
    <t xml:space="preserve">Długa </t>
  </si>
  <si>
    <t>Szkoła Podstawowa nr 1 w Miechowie</t>
  </si>
  <si>
    <t>Szkoła Podstawowa nr 2 w Miechowie</t>
  </si>
  <si>
    <t>Szkoła Podstawowa w Bukowskiej Woli</t>
  </si>
  <si>
    <t>Szkoła Podstawowa w Jaksicach</t>
  </si>
  <si>
    <t>Szkoła Podstawowa w Pstroszycach</t>
  </si>
  <si>
    <t>Szkoła Podstawowa Pojałowicach</t>
  </si>
  <si>
    <t>Gmina Miechów</t>
  </si>
  <si>
    <t>Miechów</t>
  </si>
  <si>
    <t>32-200</t>
  </si>
  <si>
    <t>N.Konopnickiej</t>
  </si>
  <si>
    <t>os. Gen. Sikorskiego</t>
  </si>
  <si>
    <t>Bukowska Wola</t>
  </si>
  <si>
    <t>Jaksice</t>
  </si>
  <si>
    <t>Pstroszyce Pierwsze</t>
  </si>
  <si>
    <t>Pojałowice</t>
  </si>
  <si>
    <t>15A</t>
  </si>
  <si>
    <t>OK-I.531.8.51.2018</t>
  </si>
  <si>
    <t>OK-I.531.8.52.2018</t>
  </si>
  <si>
    <t>OK-I.531.8.53.2018</t>
  </si>
  <si>
    <t>Andrzej Baran</t>
  </si>
  <si>
    <t>Tarnów</t>
  </si>
  <si>
    <t>33-100</t>
  </si>
  <si>
    <t>Błotna</t>
  </si>
  <si>
    <t>Szkoła Podstawowa nr 6 im. Ks. Jerzego Popiełuszki</t>
  </si>
  <si>
    <t>Szkoła Podstawowa nr 9 im. Tadeusza Kościuszki</t>
  </si>
  <si>
    <t>Szkoła Podstawowa nr 20 z Oddziałami Integracyjnymi im. Stefana Kardynała Wyszyńskiego</t>
  </si>
  <si>
    <t>Miasto Nowy Sącz</t>
  </si>
  <si>
    <t>Nowy Sącz</t>
  </si>
  <si>
    <t>Tarnowska</t>
  </si>
  <si>
    <t>33-300</t>
  </si>
  <si>
    <t>Nadbrzeżna</t>
  </si>
  <si>
    <t>Rejtana</t>
  </si>
  <si>
    <t>Piramowicza</t>
  </si>
  <si>
    <t>Zespół Placówek Szkolno-Wychowawaczo-Opiekuńczych w Nowym Targu</t>
  </si>
  <si>
    <t>I Liceum Ogólnokształcące im. Eugeniusza Romera w Rabce-Zdroju</t>
  </si>
  <si>
    <t>powiat nowotarski</t>
  </si>
  <si>
    <t>Krościenko nad Dunajcem</t>
  </si>
  <si>
    <t>Nowy Targ</t>
  </si>
  <si>
    <t>34-400</t>
  </si>
  <si>
    <t>Jagiellońska</t>
  </si>
  <si>
    <t>Jana Pawła II</t>
  </si>
  <si>
    <t>Szkoła Podstawowa im. Św. Franciszka z Asyżu</t>
  </si>
  <si>
    <t>Fundacja Viribus Unitis - Połączonymi Siłami</t>
  </si>
  <si>
    <t>Pogorzyce</t>
  </si>
  <si>
    <t>32-500</t>
  </si>
  <si>
    <t>Szymanowskiego</t>
  </si>
  <si>
    <t>OK-I.531.8.54.2018</t>
  </si>
  <si>
    <t>OK-I.531.8.55.2018</t>
  </si>
  <si>
    <t>Szkoła Podstawowa im. Wojska Polskiego w Wysokiej</t>
  </si>
  <si>
    <t>Gmina Jordanów</t>
  </si>
  <si>
    <t>Wysoka</t>
  </si>
  <si>
    <t>OK-I.531.8.56.2018</t>
  </si>
  <si>
    <t>Stowarzyszenie Rozowju Wsi Przybysławice i Rogów</t>
  </si>
  <si>
    <t>Przybysławice</t>
  </si>
  <si>
    <t>32-241</t>
  </si>
  <si>
    <t>OK-I.531.8.57.2018</t>
  </si>
  <si>
    <t>Społeczna Szkoła Podstawowa w Przybysławicach</t>
  </si>
  <si>
    <t>Katolicka Szkoła Podstawowa Ruchu Swiatło-Zycie im. K. Franciszka Błachnickiego</t>
  </si>
  <si>
    <t>Diakonia Ruchu Światło-Życie Archidiecezji Krakowskiej</t>
  </si>
  <si>
    <t>31-858</t>
  </si>
  <si>
    <t>os. Kościuszkowskie</t>
  </si>
  <si>
    <t>2a</t>
  </si>
  <si>
    <t>OK-I.531.8.58.2018</t>
  </si>
  <si>
    <t>OK-I.531.8.59.2018</t>
  </si>
  <si>
    <t>OK-I.531.8.60.2018</t>
  </si>
  <si>
    <t>Gmina Osiek</t>
  </si>
  <si>
    <t>Osiek</t>
  </si>
  <si>
    <t>32-608</t>
  </si>
  <si>
    <t>Szkoła Podstawowa im. Ojca Św. Jana Pawła II w Łęgu Tarnowskim</t>
  </si>
  <si>
    <t>Gmina Żabno</t>
  </si>
  <si>
    <t>Łęg Tarnowski</t>
  </si>
  <si>
    <t>33-131 Łęg Tarnowski</t>
  </si>
  <si>
    <t>Szkoła Podstawowa w Bobrownikach Wielkich</t>
  </si>
  <si>
    <t>001277264</t>
  </si>
  <si>
    <t>Bobrowniki Wielkie</t>
  </si>
  <si>
    <t>Szkoła Podstawowa im. Polskich Olimpijczyków w Niedomicach</t>
  </si>
  <si>
    <t>000269073</t>
  </si>
  <si>
    <t>Niedomice</t>
  </si>
  <si>
    <t>33-132 Niedomice</t>
  </si>
  <si>
    <t>Zespół Szkolno-Przedszkolny w Osieku Szkoła Podstawowa nr 1 im. Władysława Jagiełły</t>
  </si>
  <si>
    <t>Szkoła Podstaowa im. Mikołaja Kopernika w Mikołajowicach</t>
  </si>
  <si>
    <t>Gmina Wierzchosławice</t>
  </si>
  <si>
    <t>Bogumiłowice</t>
  </si>
  <si>
    <t>33-121</t>
  </si>
  <si>
    <t>Mikołajowice</t>
  </si>
  <si>
    <t>OK-I.531.8.61.2018</t>
  </si>
  <si>
    <t>OK-I.531.8.62.2018</t>
  </si>
  <si>
    <t>OK-I.531.8.63.2018</t>
  </si>
  <si>
    <t>Szkoła Podstawowa im. Mikołaja Kopernika w Czasławiu</t>
  </si>
  <si>
    <t>Stowarzyszenie Integracji, Promocji i Rozwoju Wsi Czasław</t>
  </si>
  <si>
    <t>Raciechowice</t>
  </si>
  <si>
    <t>32-415</t>
  </si>
  <si>
    <t>Czasław</t>
  </si>
  <si>
    <t>Szkoła Podstawowa w Łęce</t>
  </si>
  <si>
    <t>Gmina Korzenna</t>
  </si>
  <si>
    <t>Korzenna</t>
  </si>
  <si>
    <t>33-322</t>
  </si>
  <si>
    <t>Łęka</t>
  </si>
  <si>
    <t>Szkoła Podstawowa im. Marii Konopnickiej w Miłkowej</t>
  </si>
  <si>
    <t>Miłkowa</t>
  </si>
  <si>
    <t>Szkoła Podstawowa w Wojnarowej</t>
  </si>
  <si>
    <t>Wojnarowa</t>
  </si>
  <si>
    <t>OK-I.531.8.64.2018</t>
  </si>
  <si>
    <t>OK-I.531.8.65.2018</t>
  </si>
  <si>
    <t>Zespół Szkolno-Przedszkolny w Radgoszczy</t>
  </si>
  <si>
    <t>Szkoła Podstawowa w Luszowicach</t>
  </si>
  <si>
    <t>Szkoła Podstawowa w Zarzeczu Dużym</t>
  </si>
  <si>
    <t>Gmina Radgoszcz</t>
  </si>
  <si>
    <t>Radgoszcz</t>
  </si>
  <si>
    <t>Luszowice</t>
  </si>
  <si>
    <t>33-207</t>
  </si>
  <si>
    <t>33-206</t>
  </si>
  <si>
    <t>pl. Sw. Kazimierza</t>
  </si>
  <si>
    <t xml:space="preserve">Szkoła Podstawowa im. 600-lecia UJ w Luborzycy </t>
  </si>
  <si>
    <t>Gmina Kocmyrzów-Luborzyca</t>
  </si>
  <si>
    <t xml:space="preserve">Wysiołek Luborzycki </t>
  </si>
  <si>
    <t>32-010</t>
  </si>
  <si>
    <t>Szkoła Podstawowa w Kocmyrzowie I</t>
  </si>
  <si>
    <t xml:space="preserve">Luborzyca </t>
  </si>
  <si>
    <t>Szkoła Podstawowa im. Marszałka Józefa Piłsudskiego w Prusach</t>
  </si>
  <si>
    <t xml:space="preserve">Prusy </t>
  </si>
  <si>
    <t>Niepodległości</t>
  </si>
  <si>
    <t>Szkoła Podstawowa im. T. Kościuszki w Goszycach</t>
  </si>
  <si>
    <t>Goszyce</t>
  </si>
  <si>
    <t>Szkoła podstawowa im. Jana Pawła II w Łuczycach</t>
  </si>
  <si>
    <t>Łuczyce</t>
  </si>
  <si>
    <t>Goszcza</t>
  </si>
  <si>
    <t xml:space="preserve">Szkolna </t>
  </si>
  <si>
    <t>Szkoła Podstawowa im. Adama Mickiewicza w Karniowie</t>
  </si>
  <si>
    <t>Karniów</t>
  </si>
  <si>
    <t xml:space="preserve">Szkoła Podstawowa Pietrzejowicach </t>
  </si>
  <si>
    <t>Pietrzejowice</t>
  </si>
  <si>
    <t>Szkoła Podstawowa w Maciejowicach</t>
  </si>
  <si>
    <t>Maciejowice</t>
  </si>
  <si>
    <t>Pedagogiczna Biblioteka Wojewódzka w Nowym Sączu Filia w Limanowej</t>
  </si>
  <si>
    <t>Pedagogiczna Biblioteka Wojewódzka w Nowym Sączu Filia w Nowym Targu</t>
  </si>
  <si>
    <t>Biblioteka Pedagogiczna w Tarnowie Filia w Bochni</t>
  </si>
  <si>
    <t>Biblioteka Pedagogiczna w Tarnowie Filia w Brzesku</t>
  </si>
  <si>
    <t>Biblioteka Pedagogiczna w Tarnowie Filia w Dąbrowie Tarnowskiej</t>
  </si>
  <si>
    <t>Województwo Małopolskie</t>
  </si>
  <si>
    <t>Limanowa</t>
  </si>
  <si>
    <t>Bochnia</t>
  </si>
  <si>
    <t>Brzesko</t>
  </si>
  <si>
    <t>Dąbrowa Tarnowska</t>
  </si>
  <si>
    <t>32-700</t>
  </si>
  <si>
    <t>32-800</t>
  </si>
  <si>
    <t>33-200</t>
  </si>
  <si>
    <t>W.Witosa</t>
  </si>
  <si>
    <t>Gen. H. Dąbrowskiego</t>
  </si>
  <si>
    <t>Piastowska</t>
  </si>
  <si>
    <t>1B</t>
  </si>
  <si>
    <t>2B</t>
  </si>
  <si>
    <t xml:space="preserve">Publiczna Szkoła Podstawowa im. ks. Prałata Władysława Gibały w Piotrkowicach </t>
  </si>
  <si>
    <t>Barbara Polek</t>
  </si>
  <si>
    <t>Piotrkowice</t>
  </si>
  <si>
    <t>OK-I.531.8.67.2018</t>
  </si>
  <si>
    <t>Szkoła Podstawowa w Łomnicy Zdroju</t>
  </si>
  <si>
    <t>Zespół Szkół Ogólnokształcących i Zawodowych im. Bohaterów Monte Cassino w Lubniu (branżowa, liceum, technikum)</t>
  </si>
  <si>
    <t>Zespół Szkół Zawodowych i Placówek w Krościenku nad Dunajcem (branzowa, technikum)</t>
  </si>
  <si>
    <t>Zespół Niepublicznych Szkół w Tarnowie (Niepubliczna Niepłatna Szkoła Podstawowa, Niepubliczne Niepłatne Gimnazjum)</t>
  </si>
  <si>
    <t>Zespół Szkół Samochodowych im. inż.. Tadeusza Tańskiego (branżowa i technikum)</t>
  </si>
  <si>
    <t>Zakres planowanych przez szkoły działań w obszarze współpracy ze środowiskiem lokalnym, w tym z biblioteką publiczną</t>
  </si>
  <si>
    <t>Szkoła Podstawowa im gen. Mariana Langiewicza w Goszczy</t>
  </si>
  <si>
    <t xml:space="preserve">77 
</t>
  </si>
  <si>
    <t xml:space="preserve">załącznik nr 2 - lista szkół i bibliotek pedagogicznych, którym zostanie udzielone wsparcie finansowe w 2019 r. </t>
  </si>
  <si>
    <t xml:space="preserve">Zespół Szkół Ogólnokształcących i Zawodowych im. Jana Pawła II w Gromniku </t>
  </si>
  <si>
    <t>2030
(6000 zł)
2130
(6000 zl)</t>
  </si>
  <si>
    <t>Zespół Szkół Geodezyjno-Drogowych i Gospodarki Wodnej - technikum</t>
  </si>
  <si>
    <t>Zespół Szkół Specjalnych nr 14 - szkola podstawowa specjalna</t>
  </si>
  <si>
    <t xml:space="preserve">Zespół Szkół im. H. Kołłątaja w Jordanowie </t>
  </si>
  <si>
    <t>Zespół Szkół Ponadgimnazjalnych im. Władysława Stanisława Reymonta w Brniu (liceum, technikum)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</si>
</sst>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zł&quot;"/>
    <numFmt numFmtId="165" formatCode="#,##0\ &quot;zł&quot;"/>
    <numFmt numFmtId="166" formatCode="0.0%"/>
    <numFmt numFmtId="167" formatCode="#,##0.00&quot; zł&quot;"/>
  </numFmts>
  <fonts count="13">
    <font>
      <sz val="11"/>
      <color theme="1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140">
    <xf numFmtId="0" fontId="0" fillId="0" borderId="0" xfId="0"/>
    <xf numFmtId="165" fontId="3" fillId="0" borderId="6" xfId="0" applyNumberFormat="1" applyFont="1" applyFill="1" applyBorder="1" applyAlignment="1">
      <alignment vertical="center"/>
    </xf>
    <xf numFmtId="166" fontId="3" fillId="0" borderId="6" xfId="0" applyNumberFormat="1" applyFont="1" applyFill="1" applyBorder="1" applyAlignment="1">
      <alignment vertical="center"/>
    </xf>
    <xf numFmtId="0" fontId="3" fillId="0" borderId="0" xfId="0" applyFont="1" applyFill="1"/>
    <xf numFmtId="164" fontId="3" fillId="0" borderId="7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0" fontId="7" fillId="0" borderId="0" xfId="0" applyFont="1"/>
    <xf numFmtId="3" fontId="0" fillId="0" borderId="0" xfId="0" applyNumberFormat="1"/>
    <xf numFmtId="3" fontId="7" fillId="0" borderId="0" xfId="0" applyNumberFormat="1" applyFont="1"/>
    <xf numFmtId="0" fontId="4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Protection="1"/>
    <xf numFmtId="0" fontId="3" fillId="0" borderId="6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165" fontId="5" fillId="0" borderId="6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67" fontId="12" fillId="0" borderId="17" xfId="0" applyNumberFormat="1" applyFont="1" applyBorder="1" applyAlignment="1">
      <alignment wrapText="1"/>
    </xf>
    <xf numFmtId="167" fontId="12" fillId="0" borderId="18" xfId="0" applyNumberFormat="1" applyFont="1" applyBorder="1" applyAlignment="1">
      <alignment wrapText="1"/>
    </xf>
    <xf numFmtId="164" fontId="3" fillId="3" borderId="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wrapText="1"/>
    </xf>
    <xf numFmtId="0" fontId="5" fillId="0" borderId="0" xfId="0" applyFont="1" applyFill="1" applyAlignment="1">
      <alignment wrapText="1"/>
    </xf>
    <xf numFmtId="0" fontId="3" fillId="2" borderId="0" xfId="0" applyFont="1" applyFill="1"/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5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2" fillId="2" borderId="16" xfId="0" applyFont="1" applyFill="1" applyBorder="1" applyAlignment="1">
      <alignment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wrapText="1"/>
    </xf>
    <xf numFmtId="167" fontId="12" fillId="2" borderId="17" xfId="0" applyNumberFormat="1" applyFont="1" applyFill="1" applyBorder="1" applyAlignment="1">
      <alignment wrapText="1"/>
    </xf>
    <xf numFmtId="167" fontId="12" fillId="2" borderId="19" xfId="0" applyNumberFormat="1" applyFont="1" applyFill="1" applyBorder="1" applyAlignment="1">
      <alignment horizontal="right" wrapText="1"/>
    </xf>
    <xf numFmtId="0" fontId="4" fillId="2" borderId="0" xfId="0" applyFont="1" applyFill="1"/>
    <xf numFmtId="0" fontId="12" fillId="2" borderId="15" xfId="0" applyFont="1" applyFill="1" applyBorder="1" applyAlignment="1">
      <alignment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wrapText="1"/>
    </xf>
    <xf numFmtId="167" fontId="12" fillId="2" borderId="18" xfId="0" applyNumberFormat="1" applyFont="1" applyFill="1" applyBorder="1" applyAlignment="1">
      <alignment wrapText="1"/>
    </xf>
    <xf numFmtId="167" fontId="12" fillId="2" borderId="2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/>
    <xf numFmtId="3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/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4" xfId="0" applyFont="1" applyFill="1" applyBorder="1" applyAlignment="1" applyProtection="1">
      <alignment horizontal="center" vertical="center"/>
    </xf>
    <xf numFmtId="0" fontId="0" fillId="0" borderId="7" xfId="0" applyBorder="1" applyAlignment="1"/>
    <xf numFmtId="49" fontId="9" fillId="0" borderId="0" xfId="0" applyNumberFormat="1" applyFont="1" applyFill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3" xfId="0" applyFill="1" applyBorder="1" applyProtection="1"/>
  </cellXfs>
  <cellStyles count="3">
    <cellStyle name="Excel Built-in Normal" xfId="2"/>
    <cellStyle name="Normalny" xfId="0" builtinId="0"/>
    <cellStyle name="Normalny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2"/>
  <sheetViews>
    <sheetView tabSelected="1" topLeftCell="O162" zoomScale="70" zoomScaleNormal="70" workbookViewId="0">
      <selection activeCell="X184" sqref="X184"/>
    </sheetView>
  </sheetViews>
  <sheetFormatPr defaultRowHeight="15"/>
  <cols>
    <col min="1" max="1" width="7.5" style="13" customWidth="1"/>
    <col min="2" max="2" width="26.625" style="59" customWidth="1"/>
    <col min="3" max="3" width="22.875" style="8" customWidth="1"/>
    <col min="4" max="4" width="13.125" style="46" customWidth="1"/>
    <col min="5" max="5" width="26.625" style="7" customWidth="1"/>
    <col min="6" max="6" width="16.5" style="7" customWidth="1"/>
    <col min="7" max="7" width="14" style="7" customWidth="1"/>
    <col min="8" max="8" width="15" style="46" customWidth="1"/>
    <col min="9" max="9" width="23" style="7" customWidth="1"/>
    <col min="10" max="10" width="9.875" style="46" customWidth="1"/>
    <col min="11" max="11" width="15.5" style="7" customWidth="1"/>
    <col min="12" max="12" width="21.375" style="14" customWidth="1"/>
    <col min="13" max="13" width="21.5" style="14" customWidth="1"/>
    <col min="14" max="14" width="18.625" style="14" customWidth="1"/>
    <col min="15" max="15" width="12.625" style="13" customWidth="1"/>
    <col min="16" max="16" width="20.5" style="13" customWidth="1"/>
    <col min="17" max="17" width="12.25" style="13" customWidth="1"/>
    <col min="18" max="18" width="14" style="15" customWidth="1"/>
    <col min="19" max="20" width="13.25" style="15" customWidth="1"/>
    <col min="21" max="21" width="17.75" style="15" customWidth="1"/>
    <col min="22" max="22" width="13.5" style="15" customWidth="1"/>
    <col min="23" max="23" width="15.25" style="39" customWidth="1"/>
    <col min="24" max="24" width="14.625" style="15" bestFit="1" customWidth="1"/>
    <col min="25" max="26" width="11.75" style="15" bestFit="1" customWidth="1"/>
    <col min="27" max="27" width="10.625" style="15" bestFit="1" customWidth="1"/>
    <col min="28" max="29" width="11.75" style="15" bestFit="1" customWidth="1"/>
    <col min="30" max="30" width="10.625" style="15" bestFit="1" customWidth="1"/>
    <col min="31" max="31" width="9" style="15"/>
    <col min="32" max="32" width="11.75" style="15" bestFit="1" customWidth="1"/>
    <col min="33" max="33" width="9" style="15"/>
    <col min="34" max="34" width="10.625" style="15" bestFit="1" customWidth="1"/>
    <col min="35" max="35" width="51.875" style="15" customWidth="1"/>
    <col min="36" max="36" width="51.875" style="13" customWidth="1"/>
    <col min="37" max="37" width="51.875" style="15" customWidth="1"/>
    <col min="38" max="16384" width="9" style="15"/>
  </cols>
  <sheetData>
    <row r="1" spans="1:41" hidden="1"/>
    <row r="2" spans="1:41" s="109" customFormat="1">
      <c r="A2" s="108" t="s">
        <v>748</v>
      </c>
    </row>
    <row r="3" spans="1:41" ht="15.75" thickBot="1"/>
    <row r="4" spans="1:41" s="17" customFormat="1" ht="15" customHeight="1">
      <c r="A4" s="110" t="s">
        <v>0</v>
      </c>
      <c r="B4" s="112" t="s">
        <v>1</v>
      </c>
      <c r="C4" s="114" t="s">
        <v>2</v>
      </c>
      <c r="D4" s="116" t="s">
        <v>3</v>
      </c>
      <c r="E4" s="118" t="s">
        <v>4</v>
      </c>
      <c r="F4" s="118"/>
      <c r="G4" s="118"/>
      <c r="H4" s="118"/>
      <c r="I4" s="118"/>
      <c r="J4" s="118"/>
      <c r="K4" s="118"/>
      <c r="L4" s="120" t="s">
        <v>5</v>
      </c>
      <c r="M4" s="120" t="s">
        <v>6</v>
      </c>
      <c r="N4" s="120" t="s">
        <v>7</v>
      </c>
      <c r="O4" s="125" t="s">
        <v>8</v>
      </c>
      <c r="P4" s="116" t="s">
        <v>9</v>
      </c>
      <c r="Q4" s="116" t="s">
        <v>10</v>
      </c>
      <c r="R4" s="122" t="s">
        <v>11</v>
      </c>
      <c r="S4" s="122" t="s">
        <v>12</v>
      </c>
      <c r="T4" s="122" t="s">
        <v>13</v>
      </c>
      <c r="U4" s="122" t="s">
        <v>745</v>
      </c>
      <c r="V4" s="123" t="s">
        <v>14</v>
      </c>
      <c r="W4" s="137" t="s">
        <v>21</v>
      </c>
      <c r="X4" s="122" t="s">
        <v>22</v>
      </c>
      <c r="Y4" s="122" t="s">
        <v>23</v>
      </c>
      <c r="Z4" s="106" t="s">
        <v>24</v>
      </c>
      <c r="AA4" s="122" t="s">
        <v>25</v>
      </c>
      <c r="AB4" s="122" t="s">
        <v>26</v>
      </c>
      <c r="AC4" s="122" t="s">
        <v>27</v>
      </c>
      <c r="AD4" s="122" t="s">
        <v>28</v>
      </c>
      <c r="AE4" s="106" t="s">
        <v>29</v>
      </c>
      <c r="AF4" s="122" t="s">
        <v>30</v>
      </c>
      <c r="AG4" s="106" t="s">
        <v>31</v>
      </c>
      <c r="AH4" s="106" t="s">
        <v>32</v>
      </c>
      <c r="AI4" s="134" t="s">
        <v>33</v>
      </c>
      <c r="AJ4" s="65"/>
    </row>
    <row r="5" spans="1:41" s="20" customFormat="1" ht="150" customHeight="1">
      <c r="A5" s="111"/>
      <c r="B5" s="113"/>
      <c r="C5" s="115"/>
      <c r="D5" s="117"/>
      <c r="E5" s="119"/>
      <c r="F5" s="18" t="s">
        <v>15</v>
      </c>
      <c r="G5" s="18" t="s">
        <v>16</v>
      </c>
      <c r="H5" s="19" t="s">
        <v>17</v>
      </c>
      <c r="I5" s="18" t="s">
        <v>18</v>
      </c>
      <c r="J5" s="18" t="s">
        <v>19</v>
      </c>
      <c r="K5" s="18" t="s">
        <v>20</v>
      </c>
      <c r="L5" s="121"/>
      <c r="M5" s="121"/>
      <c r="N5" s="121"/>
      <c r="O5" s="126"/>
      <c r="P5" s="117"/>
      <c r="Q5" s="117"/>
      <c r="R5" s="127"/>
      <c r="S5" s="122"/>
      <c r="T5" s="122"/>
      <c r="U5" s="122"/>
      <c r="V5" s="124"/>
      <c r="W5" s="138"/>
      <c r="X5" s="139"/>
      <c r="Y5" s="139"/>
      <c r="Z5" s="107"/>
      <c r="AA5" s="128"/>
      <c r="AB5" s="128"/>
      <c r="AC5" s="128"/>
      <c r="AD5" s="128"/>
      <c r="AE5" s="107"/>
      <c r="AF5" s="128"/>
      <c r="AG5" s="107"/>
      <c r="AH5" s="107"/>
      <c r="AI5" s="135"/>
      <c r="AJ5" s="66"/>
    </row>
    <row r="6" spans="1:41" s="20" customFormat="1" ht="15.75" thickBot="1">
      <c r="A6" s="21">
        <v>1</v>
      </c>
      <c r="B6" s="22">
        <v>2</v>
      </c>
      <c r="C6" s="23">
        <v>3</v>
      </c>
      <c r="D6" s="25">
        <v>4</v>
      </c>
      <c r="E6" s="22">
        <v>5</v>
      </c>
      <c r="F6" s="22">
        <v>6</v>
      </c>
      <c r="G6" s="22">
        <v>7</v>
      </c>
      <c r="H6" s="25">
        <v>8</v>
      </c>
      <c r="I6" s="22">
        <v>9</v>
      </c>
      <c r="J6" s="22">
        <v>10</v>
      </c>
      <c r="K6" s="22">
        <v>11</v>
      </c>
      <c r="L6" s="24">
        <v>13</v>
      </c>
      <c r="M6" s="24">
        <v>14</v>
      </c>
      <c r="N6" s="24">
        <v>15</v>
      </c>
      <c r="O6" s="25">
        <v>16</v>
      </c>
      <c r="P6" s="25">
        <v>17</v>
      </c>
      <c r="Q6" s="25">
        <v>18</v>
      </c>
      <c r="R6" s="26"/>
      <c r="S6" s="26"/>
      <c r="T6" s="26"/>
      <c r="U6" s="26"/>
      <c r="V6" s="26"/>
      <c r="W6" s="105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66"/>
    </row>
    <row r="7" spans="1:41" s="3" customFormat="1" ht="30">
      <c r="A7" s="95">
        <v>1</v>
      </c>
      <c r="B7" s="27" t="s">
        <v>34</v>
      </c>
      <c r="C7" s="37" t="s">
        <v>35</v>
      </c>
      <c r="D7" s="38">
        <v>189</v>
      </c>
      <c r="E7" s="27" t="s">
        <v>36</v>
      </c>
      <c r="F7" s="27" t="s">
        <v>37</v>
      </c>
      <c r="G7" s="27" t="s">
        <v>38</v>
      </c>
      <c r="H7" s="38" t="s">
        <v>39</v>
      </c>
      <c r="I7" s="27" t="s">
        <v>40</v>
      </c>
      <c r="J7" s="38">
        <v>11</v>
      </c>
      <c r="K7" s="47"/>
      <c r="L7" s="4">
        <f>M7+N7</f>
        <v>15000</v>
      </c>
      <c r="M7" s="4">
        <v>12000</v>
      </c>
      <c r="N7" s="4">
        <v>3000</v>
      </c>
      <c r="O7" s="1">
        <v>12000</v>
      </c>
      <c r="P7" s="2">
        <f>$M7/$L7</f>
        <v>0.8</v>
      </c>
      <c r="Q7" s="2">
        <f>$N7/$L7</f>
        <v>0.2</v>
      </c>
      <c r="R7" s="70">
        <v>2</v>
      </c>
      <c r="S7" s="70">
        <v>2</v>
      </c>
      <c r="T7" s="70">
        <v>8</v>
      </c>
      <c r="U7" s="70">
        <v>5</v>
      </c>
      <c r="V7" s="70">
        <v>17</v>
      </c>
      <c r="W7" s="70">
        <v>2030</v>
      </c>
      <c r="X7" s="49">
        <v>12000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50" t="s">
        <v>41</v>
      </c>
      <c r="AJ7" s="67"/>
      <c r="AK7" s="12"/>
      <c r="AL7" s="12"/>
      <c r="AM7" s="12"/>
      <c r="AN7" s="12"/>
      <c r="AO7" s="12"/>
    </row>
    <row r="8" spans="1:41" s="3" customFormat="1" ht="45">
      <c r="A8" s="95">
        <v>2</v>
      </c>
      <c r="B8" s="27" t="s">
        <v>42</v>
      </c>
      <c r="C8" s="38">
        <v>490638770</v>
      </c>
      <c r="D8" s="38">
        <v>149</v>
      </c>
      <c r="E8" s="27" t="s">
        <v>43</v>
      </c>
      <c r="F8" s="27" t="s">
        <v>37</v>
      </c>
      <c r="G8" s="27" t="s">
        <v>44</v>
      </c>
      <c r="H8" s="38" t="s">
        <v>45</v>
      </c>
      <c r="I8" s="5" t="s">
        <v>47</v>
      </c>
      <c r="J8" s="38">
        <v>12</v>
      </c>
      <c r="K8" s="27"/>
      <c r="L8" s="4">
        <f t="shared" ref="L8:L68" si="0">M8+N8</f>
        <v>5000</v>
      </c>
      <c r="M8" s="4">
        <v>4000</v>
      </c>
      <c r="N8" s="28">
        <v>1000</v>
      </c>
      <c r="O8" s="1">
        <v>4000</v>
      </c>
      <c r="P8" s="2">
        <f t="shared" ref="P8:P68" si="1">$M8/$L8</f>
        <v>0.8</v>
      </c>
      <c r="Q8" s="2">
        <f t="shared" ref="Q8:Q68" si="2">$N8/$L8</f>
        <v>0.2</v>
      </c>
      <c r="R8" s="70">
        <v>2</v>
      </c>
      <c r="S8" s="70">
        <v>2</v>
      </c>
      <c r="T8" s="70">
        <v>7</v>
      </c>
      <c r="U8" s="70">
        <v>7</v>
      </c>
      <c r="V8" s="70">
        <v>18</v>
      </c>
      <c r="W8" s="70">
        <v>2030</v>
      </c>
      <c r="X8" s="49">
        <v>4000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8" t="s">
        <v>48</v>
      </c>
      <c r="AJ8" s="60"/>
    </row>
    <row r="9" spans="1:41" s="3" customFormat="1" ht="45">
      <c r="A9" s="95">
        <v>3</v>
      </c>
      <c r="B9" s="5" t="s">
        <v>49</v>
      </c>
      <c r="C9" s="39">
        <v>364985838</v>
      </c>
      <c r="D9" s="33">
        <v>58</v>
      </c>
      <c r="E9" s="27" t="s">
        <v>43</v>
      </c>
      <c r="F9" s="27" t="s">
        <v>37</v>
      </c>
      <c r="G9" s="27" t="s">
        <v>44</v>
      </c>
      <c r="H9" s="33" t="s">
        <v>46</v>
      </c>
      <c r="I9" s="5" t="s">
        <v>50</v>
      </c>
      <c r="J9" s="33">
        <v>175</v>
      </c>
      <c r="K9" s="29"/>
      <c r="L9" s="4">
        <f t="shared" si="0"/>
        <v>3100</v>
      </c>
      <c r="M9" s="6">
        <v>2480</v>
      </c>
      <c r="N9" s="6">
        <v>620</v>
      </c>
      <c r="O9" s="1">
        <v>2480</v>
      </c>
      <c r="P9" s="2">
        <f t="shared" si="1"/>
        <v>0.8</v>
      </c>
      <c r="Q9" s="2">
        <f t="shared" si="2"/>
        <v>0.2</v>
      </c>
      <c r="R9" s="70">
        <v>2</v>
      </c>
      <c r="S9" s="70">
        <v>2</v>
      </c>
      <c r="T9" s="70">
        <v>7</v>
      </c>
      <c r="U9" s="70">
        <v>6</v>
      </c>
      <c r="V9" s="70">
        <v>17</v>
      </c>
      <c r="W9" s="70">
        <v>2030</v>
      </c>
      <c r="X9" s="49">
        <v>2480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8" t="s">
        <v>48</v>
      </c>
      <c r="AJ9" s="60"/>
      <c r="AK9" s="12"/>
    </row>
    <row r="10" spans="1:41" s="3" customFormat="1" ht="60">
      <c r="A10" s="95">
        <v>4</v>
      </c>
      <c r="B10" s="5" t="s">
        <v>51</v>
      </c>
      <c r="C10" s="40" t="s">
        <v>52</v>
      </c>
      <c r="D10" s="33">
        <v>351</v>
      </c>
      <c r="E10" s="5" t="s">
        <v>53</v>
      </c>
      <c r="F10" s="27" t="s">
        <v>37</v>
      </c>
      <c r="G10" s="5" t="s">
        <v>54</v>
      </c>
      <c r="H10" s="33" t="s">
        <v>55</v>
      </c>
      <c r="I10" s="5" t="s">
        <v>56</v>
      </c>
      <c r="J10" s="33">
        <v>250</v>
      </c>
      <c r="K10" s="5"/>
      <c r="L10" s="4">
        <f t="shared" si="0"/>
        <v>15000</v>
      </c>
      <c r="M10" s="6">
        <v>12000</v>
      </c>
      <c r="N10" s="6">
        <v>3000</v>
      </c>
      <c r="O10" s="1">
        <v>12000</v>
      </c>
      <c r="P10" s="2">
        <f t="shared" si="1"/>
        <v>0.8</v>
      </c>
      <c r="Q10" s="2">
        <f t="shared" si="2"/>
        <v>0.2</v>
      </c>
      <c r="R10" s="70">
        <v>2</v>
      </c>
      <c r="S10" s="70">
        <v>1</v>
      </c>
      <c r="T10" s="70">
        <v>10</v>
      </c>
      <c r="U10" s="70">
        <v>8</v>
      </c>
      <c r="V10" s="70">
        <v>21</v>
      </c>
      <c r="W10" s="70">
        <v>2030</v>
      </c>
      <c r="X10" s="49">
        <v>12000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8" t="s">
        <v>57</v>
      </c>
      <c r="AJ10" s="60"/>
    </row>
    <row r="11" spans="1:41" s="3" customFormat="1" ht="30">
      <c r="A11" s="95">
        <v>5</v>
      </c>
      <c r="B11" s="54" t="s">
        <v>58</v>
      </c>
      <c r="C11" s="40" t="s">
        <v>59</v>
      </c>
      <c r="D11" s="33">
        <v>93</v>
      </c>
      <c r="E11" s="5" t="s">
        <v>53</v>
      </c>
      <c r="F11" s="27" t="s">
        <v>37</v>
      </c>
      <c r="G11" s="5" t="s">
        <v>60</v>
      </c>
      <c r="H11" s="33" t="s">
        <v>61</v>
      </c>
      <c r="I11" s="5" t="s">
        <v>60</v>
      </c>
      <c r="J11" s="33">
        <v>24</v>
      </c>
      <c r="K11" s="5"/>
      <c r="L11" s="4">
        <f t="shared" si="0"/>
        <v>5000</v>
      </c>
      <c r="M11" s="6">
        <v>4000</v>
      </c>
      <c r="N11" s="6">
        <v>1000</v>
      </c>
      <c r="O11" s="1">
        <v>4000</v>
      </c>
      <c r="P11" s="2">
        <f t="shared" si="1"/>
        <v>0.8</v>
      </c>
      <c r="Q11" s="2">
        <f t="shared" si="2"/>
        <v>0.2</v>
      </c>
      <c r="R11" s="70">
        <v>2</v>
      </c>
      <c r="S11" s="70">
        <v>2</v>
      </c>
      <c r="T11" s="70">
        <v>8</v>
      </c>
      <c r="U11" s="70">
        <v>9</v>
      </c>
      <c r="V11" s="70">
        <v>21</v>
      </c>
      <c r="W11" s="70">
        <v>2030</v>
      </c>
      <c r="X11" s="49">
        <v>4000</v>
      </c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8" t="s">
        <v>57</v>
      </c>
      <c r="AJ11" s="60"/>
      <c r="AK11" s="12"/>
    </row>
    <row r="12" spans="1:41" s="3" customFormat="1" ht="45">
      <c r="A12" s="95">
        <v>6</v>
      </c>
      <c r="B12" s="5" t="s">
        <v>62</v>
      </c>
      <c r="C12" s="40" t="s">
        <v>63</v>
      </c>
      <c r="D12" s="33">
        <v>121</v>
      </c>
      <c r="E12" s="5" t="s">
        <v>53</v>
      </c>
      <c r="F12" s="27" t="s">
        <v>37</v>
      </c>
      <c r="G12" s="5" t="s">
        <v>64</v>
      </c>
      <c r="H12" s="33" t="s">
        <v>65</v>
      </c>
      <c r="I12" s="5"/>
      <c r="J12" s="33">
        <v>71</v>
      </c>
      <c r="K12" s="5"/>
      <c r="L12" s="4">
        <f t="shared" si="0"/>
        <v>5000</v>
      </c>
      <c r="M12" s="6">
        <v>4000</v>
      </c>
      <c r="N12" s="6">
        <v>1000</v>
      </c>
      <c r="O12" s="1">
        <v>4000</v>
      </c>
      <c r="P12" s="2">
        <f t="shared" si="1"/>
        <v>0.8</v>
      </c>
      <c r="Q12" s="2">
        <f t="shared" si="2"/>
        <v>0.2</v>
      </c>
      <c r="R12" s="70">
        <v>2</v>
      </c>
      <c r="S12" s="70">
        <v>2</v>
      </c>
      <c r="T12" s="70">
        <v>8</v>
      </c>
      <c r="U12" s="70">
        <v>6</v>
      </c>
      <c r="V12" s="70">
        <v>18</v>
      </c>
      <c r="W12" s="70">
        <v>2030</v>
      </c>
      <c r="X12" s="49">
        <v>4000</v>
      </c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8" t="s">
        <v>57</v>
      </c>
      <c r="AJ12" s="60"/>
      <c r="AK12" s="12"/>
    </row>
    <row r="13" spans="1:41" s="3" customFormat="1" ht="45">
      <c r="A13" s="95">
        <v>7</v>
      </c>
      <c r="B13" s="5" t="s">
        <v>66</v>
      </c>
      <c r="C13" s="40" t="s">
        <v>67</v>
      </c>
      <c r="D13" s="33">
        <v>378</v>
      </c>
      <c r="E13" s="5" t="s">
        <v>53</v>
      </c>
      <c r="F13" s="27" t="s">
        <v>37</v>
      </c>
      <c r="G13" s="5" t="s">
        <v>68</v>
      </c>
      <c r="H13" s="33" t="s">
        <v>65</v>
      </c>
      <c r="I13" s="5"/>
      <c r="J13" s="33">
        <v>293</v>
      </c>
      <c r="K13" s="5"/>
      <c r="L13" s="4">
        <f t="shared" si="0"/>
        <v>15000</v>
      </c>
      <c r="M13" s="6">
        <v>12000</v>
      </c>
      <c r="N13" s="6">
        <v>3000</v>
      </c>
      <c r="O13" s="1">
        <v>12000</v>
      </c>
      <c r="P13" s="2">
        <f t="shared" si="1"/>
        <v>0.8</v>
      </c>
      <c r="Q13" s="2">
        <f t="shared" si="2"/>
        <v>0.2</v>
      </c>
      <c r="R13" s="70">
        <v>2</v>
      </c>
      <c r="S13" s="70">
        <v>1</v>
      </c>
      <c r="T13" s="70">
        <v>8</v>
      </c>
      <c r="U13" s="70">
        <v>6</v>
      </c>
      <c r="V13" s="70">
        <v>17</v>
      </c>
      <c r="W13" s="70">
        <v>2030</v>
      </c>
      <c r="X13" s="49">
        <v>12000</v>
      </c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8" t="s">
        <v>57</v>
      </c>
      <c r="AJ13" s="60"/>
      <c r="AK13" s="12"/>
    </row>
    <row r="14" spans="1:41" s="3" customFormat="1" ht="45">
      <c r="A14" s="95">
        <v>8</v>
      </c>
      <c r="B14" s="5" t="s">
        <v>69</v>
      </c>
      <c r="C14" s="40" t="s">
        <v>70</v>
      </c>
      <c r="D14" s="33">
        <v>94</v>
      </c>
      <c r="E14" s="5" t="s">
        <v>53</v>
      </c>
      <c r="F14" s="27" t="s">
        <v>37</v>
      </c>
      <c r="G14" s="5" t="s">
        <v>54</v>
      </c>
      <c r="H14" s="33" t="s">
        <v>55</v>
      </c>
      <c r="I14" s="5" t="s">
        <v>71</v>
      </c>
      <c r="J14" s="33">
        <v>91</v>
      </c>
      <c r="K14" s="5"/>
      <c r="L14" s="4">
        <f t="shared" si="0"/>
        <v>5000</v>
      </c>
      <c r="M14" s="6">
        <v>4000</v>
      </c>
      <c r="N14" s="6">
        <v>1000</v>
      </c>
      <c r="O14" s="1">
        <v>4000</v>
      </c>
      <c r="P14" s="2">
        <f t="shared" si="1"/>
        <v>0.8</v>
      </c>
      <c r="Q14" s="2">
        <f t="shared" si="2"/>
        <v>0.2</v>
      </c>
      <c r="R14" s="70">
        <v>2</v>
      </c>
      <c r="S14" s="70">
        <v>2</v>
      </c>
      <c r="T14" s="70">
        <v>6</v>
      </c>
      <c r="U14" s="70">
        <v>5</v>
      </c>
      <c r="V14" s="70">
        <v>15</v>
      </c>
      <c r="W14" s="70">
        <v>2030</v>
      </c>
      <c r="X14" s="49">
        <v>4000</v>
      </c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8" t="s">
        <v>57</v>
      </c>
      <c r="AJ14" s="60"/>
      <c r="AK14" s="12"/>
    </row>
    <row r="15" spans="1:41" s="3" customFormat="1" ht="60">
      <c r="A15" s="95">
        <v>9</v>
      </c>
      <c r="B15" s="5" t="s">
        <v>74</v>
      </c>
      <c r="C15" s="40" t="s">
        <v>75</v>
      </c>
      <c r="D15" s="33">
        <v>117</v>
      </c>
      <c r="E15" s="5" t="s">
        <v>53</v>
      </c>
      <c r="F15" s="27" t="s">
        <v>37</v>
      </c>
      <c r="G15" s="5" t="s">
        <v>76</v>
      </c>
      <c r="H15" s="33" t="s">
        <v>65</v>
      </c>
      <c r="I15" s="5" t="s">
        <v>76</v>
      </c>
      <c r="J15" s="33">
        <v>100</v>
      </c>
      <c r="K15" s="5"/>
      <c r="L15" s="4">
        <f t="shared" si="0"/>
        <v>5000</v>
      </c>
      <c r="M15" s="6">
        <v>4000</v>
      </c>
      <c r="N15" s="6">
        <v>1000</v>
      </c>
      <c r="O15" s="1">
        <v>4000</v>
      </c>
      <c r="P15" s="2">
        <f t="shared" si="1"/>
        <v>0.8</v>
      </c>
      <c r="Q15" s="2">
        <f t="shared" si="2"/>
        <v>0.2</v>
      </c>
      <c r="R15" s="70">
        <v>2</v>
      </c>
      <c r="S15" s="70">
        <v>1</v>
      </c>
      <c r="T15" s="70">
        <v>6</v>
      </c>
      <c r="U15" s="70">
        <v>4</v>
      </c>
      <c r="V15" s="70">
        <v>13</v>
      </c>
      <c r="W15" s="70">
        <v>2030</v>
      </c>
      <c r="X15" s="49">
        <v>4000</v>
      </c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8" t="s">
        <v>57</v>
      </c>
      <c r="AJ15" s="60"/>
      <c r="AK15" s="12"/>
    </row>
    <row r="16" spans="1:41" s="3" customFormat="1" ht="45">
      <c r="A16" s="95">
        <v>10</v>
      </c>
      <c r="B16" s="5" t="s">
        <v>77</v>
      </c>
      <c r="C16" s="40" t="s">
        <v>78</v>
      </c>
      <c r="D16" s="33">
        <v>286</v>
      </c>
      <c r="E16" s="5" t="s">
        <v>53</v>
      </c>
      <c r="F16" s="27" t="s">
        <v>37</v>
      </c>
      <c r="G16" s="5" t="s">
        <v>79</v>
      </c>
      <c r="H16" s="33" t="s">
        <v>61</v>
      </c>
      <c r="I16" s="5" t="s">
        <v>79</v>
      </c>
      <c r="J16" s="33">
        <v>368</v>
      </c>
      <c r="K16" s="5"/>
      <c r="L16" s="4">
        <f t="shared" si="0"/>
        <v>15000</v>
      </c>
      <c r="M16" s="6">
        <v>12000</v>
      </c>
      <c r="N16" s="6">
        <v>3000</v>
      </c>
      <c r="O16" s="1">
        <v>12000</v>
      </c>
      <c r="P16" s="2">
        <f t="shared" si="1"/>
        <v>0.8</v>
      </c>
      <c r="Q16" s="2">
        <f t="shared" si="2"/>
        <v>0.2</v>
      </c>
      <c r="R16" s="70">
        <v>2</v>
      </c>
      <c r="S16" s="70">
        <v>1</v>
      </c>
      <c r="T16" s="70">
        <v>7</v>
      </c>
      <c r="U16" s="70">
        <v>7</v>
      </c>
      <c r="V16" s="70">
        <v>17</v>
      </c>
      <c r="W16" s="70">
        <v>2030</v>
      </c>
      <c r="X16" s="49">
        <v>12000</v>
      </c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8" t="s">
        <v>57</v>
      </c>
      <c r="AJ16" s="60"/>
      <c r="AK16" s="12"/>
    </row>
    <row r="17" spans="1:37" s="3" customFormat="1" ht="45">
      <c r="A17" s="95">
        <v>11</v>
      </c>
      <c r="B17" s="5" t="s">
        <v>80</v>
      </c>
      <c r="C17" s="40" t="s">
        <v>81</v>
      </c>
      <c r="D17" s="33">
        <v>99</v>
      </c>
      <c r="E17" s="5" t="s">
        <v>53</v>
      </c>
      <c r="F17" s="27" t="s">
        <v>37</v>
      </c>
      <c r="G17" s="5" t="s">
        <v>82</v>
      </c>
      <c r="H17" s="33" t="s">
        <v>83</v>
      </c>
      <c r="I17" s="5"/>
      <c r="J17" s="33">
        <v>16</v>
      </c>
      <c r="K17" s="5"/>
      <c r="L17" s="4">
        <f t="shared" si="0"/>
        <v>5000</v>
      </c>
      <c r="M17" s="6">
        <v>4000</v>
      </c>
      <c r="N17" s="6">
        <v>1000</v>
      </c>
      <c r="O17" s="1">
        <v>4000</v>
      </c>
      <c r="P17" s="2">
        <f t="shared" si="1"/>
        <v>0.8</v>
      </c>
      <c r="Q17" s="2">
        <f t="shared" si="2"/>
        <v>0.2</v>
      </c>
      <c r="R17" s="70">
        <v>2</v>
      </c>
      <c r="S17" s="70">
        <v>1</v>
      </c>
      <c r="T17" s="70">
        <v>9</v>
      </c>
      <c r="U17" s="70">
        <v>9</v>
      </c>
      <c r="V17" s="70">
        <v>21</v>
      </c>
      <c r="W17" s="70">
        <v>2030</v>
      </c>
      <c r="X17" s="49">
        <v>4000</v>
      </c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8" t="s">
        <v>57</v>
      </c>
      <c r="AJ17" s="60"/>
      <c r="AK17" s="12"/>
    </row>
    <row r="18" spans="1:37" s="3" customFormat="1" ht="30">
      <c r="A18" s="95">
        <v>12</v>
      </c>
      <c r="B18" s="5" t="s">
        <v>84</v>
      </c>
      <c r="C18" s="40" t="s">
        <v>85</v>
      </c>
      <c r="D18" s="33">
        <v>145</v>
      </c>
      <c r="E18" s="5" t="s">
        <v>53</v>
      </c>
      <c r="F18" s="27" t="s">
        <v>37</v>
      </c>
      <c r="G18" s="5" t="s">
        <v>86</v>
      </c>
      <c r="H18" s="33" t="s">
        <v>87</v>
      </c>
      <c r="I18" s="5"/>
      <c r="J18" s="33">
        <v>20</v>
      </c>
      <c r="K18" s="5"/>
      <c r="L18" s="4">
        <f t="shared" si="0"/>
        <v>5000</v>
      </c>
      <c r="M18" s="6">
        <v>4000</v>
      </c>
      <c r="N18" s="6">
        <v>1000</v>
      </c>
      <c r="O18" s="1">
        <v>4000</v>
      </c>
      <c r="P18" s="2">
        <f t="shared" si="1"/>
        <v>0.8</v>
      </c>
      <c r="Q18" s="2">
        <f t="shared" si="2"/>
        <v>0.2</v>
      </c>
      <c r="R18" s="70">
        <v>2</v>
      </c>
      <c r="S18" s="70">
        <v>2</v>
      </c>
      <c r="T18" s="70">
        <v>7</v>
      </c>
      <c r="U18" s="70">
        <v>6</v>
      </c>
      <c r="V18" s="70">
        <v>17</v>
      </c>
      <c r="W18" s="70">
        <v>2030</v>
      </c>
      <c r="X18" s="49">
        <v>4000</v>
      </c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8" t="s">
        <v>57</v>
      </c>
      <c r="AJ18" s="60"/>
      <c r="AK18" s="12"/>
    </row>
    <row r="19" spans="1:37" s="3" customFormat="1" ht="30">
      <c r="A19" s="95">
        <v>13</v>
      </c>
      <c r="B19" s="5" t="s">
        <v>88</v>
      </c>
      <c r="C19" s="40" t="s">
        <v>89</v>
      </c>
      <c r="D19" s="33">
        <v>35</v>
      </c>
      <c r="E19" s="5" t="s">
        <v>53</v>
      </c>
      <c r="F19" s="27" t="s">
        <v>37</v>
      </c>
      <c r="G19" s="5" t="s">
        <v>94</v>
      </c>
      <c r="H19" s="33" t="s">
        <v>65</v>
      </c>
      <c r="I19" s="5" t="s">
        <v>102</v>
      </c>
      <c r="J19" s="33">
        <v>123</v>
      </c>
      <c r="K19" s="5"/>
      <c r="L19" s="4">
        <f t="shared" si="0"/>
        <v>5000</v>
      </c>
      <c r="M19" s="6">
        <v>4000</v>
      </c>
      <c r="N19" s="6">
        <v>1000</v>
      </c>
      <c r="O19" s="1">
        <v>4000</v>
      </c>
      <c r="P19" s="2">
        <f t="shared" si="1"/>
        <v>0.8</v>
      </c>
      <c r="Q19" s="2">
        <f t="shared" si="2"/>
        <v>0.2</v>
      </c>
      <c r="R19" s="70">
        <v>2</v>
      </c>
      <c r="S19" s="70">
        <v>2</v>
      </c>
      <c r="T19" s="70">
        <v>8</v>
      </c>
      <c r="U19" s="70">
        <v>6</v>
      </c>
      <c r="V19" s="70">
        <v>18</v>
      </c>
      <c r="W19" s="70">
        <v>2030</v>
      </c>
      <c r="X19" s="49">
        <v>4000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8" t="s">
        <v>57</v>
      </c>
      <c r="AJ19" s="60"/>
      <c r="AK19" s="12"/>
    </row>
    <row r="20" spans="1:37" s="3" customFormat="1" ht="60">
      <c r="A20" s="95">
        <v>14</v>
      </c>
      <c r="B20" s="5" t="s">
        <v>91</v>
      </c>
      <c r="C20" s="40" t="s">
        <v>92</v>
      </c>
      <c r="D20" s="33">
        <v>319</v>
      </c>
      <c r="E20" s="5" t="s">
        <v>93</v>
      </c>
      <c r="F20" s="27" t="s">
        <v>37</v>
      </c>
      <c r="G20" s="5" t="s">
        <v>95</v>
      </c>
      <c r="H20" s="33" t="s">
        <v>96</v>
      </c>
      <c r="I20" s="5"/>
      <c r="J20" s="33">
        <v>59</v>
      </c>
      <c r="K20" s="5"/>
      <c r="L20" s="4">
        <f t="shared" si="0"/>
        <v>15000</v>
      </c>
      <c r="M20" s="6">
        <v>12000</v>
      </c>
      <c r="N20" s="6">
        <v>3000</v>
      </c>
      <c r="O20" s="1">
        <v>12000</v>
      </c>
      <c r="P20" s="2">
        <f t="shared" si="1"/>
        <v>0.8</v>
      </c>
      <c r="Q20" s="2">
        <f t="shared" si="2"/>
        <v>0.2</v>
      </c>
      <c r="R20" s="70">
        <v>2</v>
      </c>
      <c r="S20" s="70">
        <v>2</v>
      </c>
      <c r="T20" s="70">
        <v>7</v>
      </c>
      <c r="U20" s="70">
        <v>7</v>
      </c>
      <c r="V20" s="70">
        <v>18</v>
      </c>
      <c r="W20" s="70">
        <v>2030</v>
      </c>
      <c r="X20" s="49">
        <v>12000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8" t="s">
        <v>90</v>
      </c>
      <c r="AJ20" s="60"/>
      <c r="AK20" s="12"/>
    </row>
    <row r="21" spans="1:37" s="3" customFormat="1" ht="60">
      <c r="A21" s="95">
        <v>15</v>
      </c>
      <c r="B21" s="5" t="s">
        <v>97</v>
      </c>
      <c r="C21" s="40" t="s">
        <v>98</v>
      </c>
      <c r="D21" s="33">
        <v>18</v>
      </c>
      <c r="E21" s="5" t="s">
        <v>99</v>
      </c>
      <c r="F21" s="27" t="s">
        <v>37</v>
      </c>
      <c r="G21" s="5" t="s">
        <v>100</v>
      </c>
      <c r="H21" s="33" t="s">
        <v>101</v>
      </c>
      <c r="I21" s="5" t="s">
        <v>103</v>
      </c>
      <c r="J21" s="33">
        <v>19</v>
      </c>
      <c r="K21" s="5"/>
      <c r="L21" s="4">
        <f t="shared" si="0"/>
        <v>3000</v>
      </c>
      <c r="M21" s="6">
        <v>2400</v>
      </c>
      <c r="N21" s="6">
        <v>600</v>
      </c>
      <c r="O21" s="1">
        <v>2480</v>
      </c>
      <c r="P21" s="2">
        <f t="shared" si="1"/>
        <v>0.8</v>
      </c>
      <c r="Q21" s="2">
        <f t="shared" si="2"/>
        <v>0.2</v>
      </c>
      <c r="R21" s="70">
        <v>2</v>
      </c>
      <c r="S21" s="70">
        <v>2</v>
      </c>
      <c r="T21" s="70">
        <v>6</v>
      </c>
      <c r="U21" s="70">
        <v>4</v>
      </c>
      <c r="V21" s="70">
        <v>14</v>
      </c>
      <c r="W21" s="70">
        <v>2830</v>
      </c>
      <c r="X21" s="49">
        <v>2400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8" t="s">
        <v>110</v>
      </c>
      <c r="AJ21" s="60"/>
    </row>
    <row r="22" spans="1:37" s="3" customFormat="1" ht="86.25" customHeight="1">
      <c r="A22" s="95">
        <v>16</v>
      </c>
      <c r="B22" s="69" t="s">
        <v>104</v>
      </c>
      <c r="C22" s="80" t="s">
        <v>105</v>
      </c>
      <c r="D22" s="81" t="s">
        <v>747</v>
      </c>
      <c r="E22" s="69" t="s">
        <v>106</v>
      </c>
      <c r="F22" s="82" t="s">
        <v>37</v>
      </c>
      <c r="G22" s="69" t="s">
        <v>100</v>
      </c>
      <c r="H22" s="81" t="s">
        <v>107</v>
      </c>
      <c r="I22" s="69" t="s">
        <v>108</v>
      </c>
      <c r="J22" s="81">
        <v>4</v>
      </c>
      <c r="K22" s="69"/>
      <c r="L22" s="72">
        <f t="shared" si="0"/>
        <v>5000</v>
      </c>
      <c r="M22" s="73">
        <v>4000</v>
      </c>
      <c r="N22" s="73">
        <v>1000</v>
      </c>
      <c r="O22" s="74">
        <v>4000</v>
      </c>
      <c r="P22" s="75">
        <f t="shared" si="1"/>
        <v>0.8</v>
      </c>
      <c r="Q22" s="75">
        <f t="shared" si="2"/>
        <v>0.2</v>
      </c>
      <c r="R22" s="76">
        <v>2</v>
      </c>
      <c r="S22" s="76">
        <v>1</v>
      </c>
      <c r="T22" s="76">
        <v>8</v>
      </c>
      <c r="U22" s="76">
        <v>8</v>
      </c>
      <c r="V22" s="76">
        <v>19</v>
      </c>
      <c r="W22" s="76">
        <v>2820</v>
      </c>
      <c r="X22" s="78"/>
      <c r="Y22" s="78"/>
      <c r="Z22" s="78">
        <v>4000</v>
      </c>
      <c r="AA22" s="78"/>
      <c r="AB22" s="78"/>
      <c r="AC22" s="78"/>
      <c r="AD22" s="78"/>
      <c r="AE22" s="78"/>
      <c r="AF22" s="78"/>
      <c r="AG22" s="78"/>
      <c r="AH22" s="78"/>
      <c r="AI22" s="77" t="s">
        <v>109</v>
      </c>
      <c r="AJ22" s="83"/>
      <c r="AK22" s="12"/>
    </row>
    <row r="23" spans="1:37" s="3" customFormat="1" ht="30">
      <c r="A23" s="95">
        <v>17</v>
      </c>
      <c r="B23" s="5" t="s">
        <v>113</v>
      </c>
      <c r="C23" s="40" t="s">
        <v>114</v>
      </c>
      <c r="D23" s="33">
        <v>519</v>
      </c>
      <c r="E23" s="5" t="s">
        <v>115</v>
      </c>
      <c r="F23" s="27" t="s">
        <v>37</v>
      </c>
      <c r="G23" s="5" t="s">
        <v>72</v>
      </c>
      <c r="H23" s="33" t="s">
        <v>73</v>
      </c>
      <c r="I23" s="5" t="s">
        <v>116</v>
      </c>
      <c r="J23" s="33">
        <v>2</v>
      </c>
      <c r="K23" s="5"/>
      <c r="L23" s="4">
        <f t="shared" si="0"/>
        <v>15000</v>
      </c>
      <c r="M23" s="6">
        <v>12000</v>
      </c>
      <c r="N23" s="6">
        <v>3000</v>
      </c>
      <c r="O23" s="1">
        <v>12000</v>
      </c>
      <c r="P23" s="2">
        <f t="shared" si="1"/>
        <v>0.8</v>
      </c>
      <c r="Q23" s="2">
        <f t="shared" si="2"/>
        <v>0.2</v>
      </c>
      <c r="R23" s="70">
        <v>2</v>
      </c>
      <c r="S23" s="70">
        <v>1</v>
      </c>
      <c r="T23" s="70">
        <v>9</v>
      </c>
      <c r="U23" s="70">
        <v>6</v>
      </c>
      <c r="V23" s="70">
        <v>18</v>
      </c>
      <c r="W23" s="70">
        <v>2030</v>
      </c>
      <c r="X23" s="49">
        <v>12000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8" t="s">
        <v>122</v>
      </c>
      <c r="AJ23" s="60"/>
      <c r="AK23" s="12"/>
    </row>
    <row r="24" spans="1:37" s="3" customFormat="1" ht="30">
      <c r="A24" s="95">
        <v>18</v>
      </c>
      <c r="B24" s="5" t="s">
        <v>117</v>
      </c>
      <c r="C24" s="40" t="s">
        <v>118</v>
      </c>
      <c r="D24" s="33">
        <v>347</v>
      </c>
      <c r="E24" s="5" t="s">
        <v>119</v>
      </c>
      <c r="F24" s="27" t="s">
        <v>37</v>
      </c>
      <c r="G24" s="5" t="s">
        <v>120</v>
      </c>
      <c r="H24" s="33" t="s">
        <v>121</v>
      </c>
      <c r="I24" s="5"/>
      <c r="J24" s="33">
        <v>280</v>
      </c>
      <c r="K24" s="5"/>
      <c r="L24" s="4">
        <f t="shared" si="0"/>
        <v>15000</v>
      </c>
      <c r="M24" s="6">
        <v>12000</v>
      </c>
      <c r="N24" s="6">
        <v>3000</v>
      </c>
      <c r="O24" s="1">
        <v>12000</v>
      </c>
      <c r="P24" s="2">
        <f t="shared" si="1"/>
        <v>0.8</v>
      </c>
      <c r="Q24" s="2">
        <f t="shared" si="2"/>
        <v>0.2</v>
      </c>
      <c r="R24" s="70">
        <v>2</v>
      </c>
      <c r="S24" s="70">
        <v>1</v>
      </c>
      <c r="T24" s="70">
        <v>8</v>
      </c>
      <c r="U24" s="70">
        <v>4</v>
      </c>
      <c r="V24" s="70">
        <v>15</v>
      </c>
      <c r="W24" s="70">
        <v>2030</v>
      </c>
      <c r="X24" s="49">
        <v>12000</v>
      </c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8" t="s">
        <v>123</v>
      </c>
      <c r="AJ24" s="60"/>
      <c r="AK24" s="12"/>
    </row>
    <row r="25" spans="1:37" s="3" customFormat="1" ht="30">
      <c r="A25" s="95">
        <v>19</v>
      </c>
      <c r="B25" s="5" t="s">
        <v>124</v>
      </c>
      <c r="C25" s="40" t="s">
        <v>125</v>
      </c>
      <c r="D25" s="33">
        <v>80</v>
      </c>
      <c r="E25" s="5" t="s">
        <v>119</v>
      </c>
      <c r="F25" s="27" t="s">
        <v>37</v>
      </c>
      <c r="G25" s="5" t="s">
        <v>126</v>
      </c>
      <c r="H25" s="33" t="s">
        <v>127</v>
      </c>
      <c r="I25" s="5"/>
      <c r="J25" s="33">
        <v>30</v>
      </c>
      <c r="K25" s="5"/>
      <c r="L25" s="4">
        <f t="shared" si="0"/>
        <v>5000</v>
      </c>
      <c r="M25" s="6">
        <v>4000</v>
      </c>
      <c r="N25" s="6">
        <v>1000</v>
      </c>
      <c r="O25" s="1">
        <v>4000</v>
      </c>
      <c r="P25" s="2">
        <f t="shared" si="1"/>
        <v>0.8</v>
      </c>
      <c r="Q25" s="2">
        <f t="shared" si="2"/>
        <v>0.2</v>
      </c>
      <c r="R25" s="70">
        <v>2</v>
      </c>
      <c r="S25" s="70">
        <v>1</v>
      </c>
      <c r="T25" s="70">
        <v>6</v>
      </c>
      <c r="U25" s="70">
        <v>4</v>
      </c>
      <c r="V25" s="70">
        <v>13</v>
      </c>
      <c r="W25" s="70">
        <v>2030</v>
      </c>
      <c r="X25" s="49">
        <v>4000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8" t="s">
        <v>123</v>
      </c>
      <c r="AJ25" s="60"/>
    </row>
    <row r="26" spans="1:37" s="3" customFormat="1" ht="30">
      <c r="A26" s="95">
        <v>20</v>
      </c>
      <c r="B26" s="5" t="s">
        <v>128</v>
      </c>
      <c r="C26" s="40" t="s">
        <v>129</v>
      </c>
      <c r="D26" s="33">
        <v>167</v>
      </c>
      <c r="E26" s="5" t="s">
        <v>119</v>
      </c>
      <c r="F26" s="27" t="s">
        <v>37</v>
      </c>
      <c r="G26" s="5" t="s">
        <v>130</v>
      </c>
      <c r="H26" s="33" t="s">
        <v>121</v>
      </c>
      <c r="I26" s="5"/>
      <c r="J26" s="33">
        <v>300</v>
      </c>
      <c r="K26" s="5"/>
      <c r="L26" s="4">
        <f t="shared" si="0"/>
        <v>5000</v>
      </c>
      <c r="M26" s="6">
        <v>4000</v>
      </c>
      <c r="N26" s="6">
        <v>1000</v>
      </c>
      <c r="O26" s="1">
        <v>4000</v>
      </c>
      <c r="P26" s="2">
        <f t="shared" si="1"/>
        <v>0.8</v>
      </c>
      <c r="Q26" s="2">
        <f t="shared" si="2"/>
        <v>0.2</v>
      </c>
      <c r="R26" s="70">
        <v>2</v>
      </c>
      <c r="S26" s="70">
        <v>2</v>
      </c>
      <c r="T26" s="70">
        <v>6</v>
      </c>
      <c r="U26" s="70">
        <v>4</v>
      </c>
      <c r="V26" s="70">
        <v>14</v>
      </c>
      <c r="W26" s="70">
        <v>2030</v>
      </c>
      <c r="X26" s="49">
        <v>4000</v>
      </c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8" t="s">
        <v>123</v>
      </c>
      <c r="AJ26" s="60"/>
      <c r="AK26" s="12"/>
    </row>
    <row r="27" spans="1:37" s="3" customFormat="1" ht="30">
      <c r="A27" s="95">
        <v>21</v>
      </c>
      <c r="B27" s="5" t="s">
        <v>131</v>
      </c>
      <c r="C27" s="40" t="s">
        <v>132</v>
      </c>
      <c r="D27" s="33">
        <v>41</v>
      </c>
      <c r="E27" s="5" t="s">
        <v>119</v>
      </c>
      <c r="F27" s="27" t="s">
        <v>37</v>
      </c>
      <c r="G27" s="5" t="s">
        <v>133</v>
      </c>
      <c r="H27" s="33" t="s">
        <v>127</v>
      </c>
      <c r="I27" s="5"/>
      <c r="J27" s="33">
        <v>44</v>
      </c>
      <c r="K27" s="5"/>
      <c r="L27" s="4">
        <f t="shared" si="0"/>
        <v>3100</v>
      </c>
      <c r="M27" s="6">
        <v>2480</v>
      </c>
      <c r="N27" s="6">
        <v>620</v>
      </c>
      <c r="O27" s="1">
        <v>2480</v>
      </c>
      <c r="P27" s="2">
        <f t="shared" si="1"/>
        <v>0.8</v>
      </c>
      <c r="Q27" s="2">
        <f t="shared" si="2"/>
        <v>0.2</v>
      </c>
      <c r="R27" s="70">
        <v>2</v>
      </c>
      <c r="S27" s="70">
        <v>1</v>
      </c>
      <c r="T27" s="70">
        <v>6</v>
      </c>
      <c r="U27" s="70">
        <v>4</v>
      </c>
      <c r="V27" s="70">
        <v>13</v>
      </c>
      <c r="W27" s="70">
        <v>2030</v>
      </c>
      <c r="X27" s="49">
        <v>2480</v>
      </c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8" t="s">
        <v>123</v>
      </c>
      <c r="AJ27" s="60"/>
      <c r="AK27" s="12"/>
    </row>
    <row r="28" spans="1:37" s="3" customFormat="1" ht="45">
      <c r="A28" s="95">
        <v>22</v>
      </c>
      <c r="B28" s="5" t="s">
        <v>136</v>
      </c>
      <c r="C28" s="40" t="s">
        <v>137</v>
      </c>
      <c r="D28" s="33">
        <v>302</v>
      </c>
      <c r="E28" s="5" t="s">
        <v>135</v>
      </c>
      <c r="F28" s="27" t="s">
        <v>37</v>
      </c>
      <c r="G28" s="5" t="s">
        <v>138</v>
      </c>
      <c r="H28" s="33" t="s">
        <v>139</v>
      </c>
      <c r="I28" s="5" t="s">
        <v>138</v>
      </c>
      <c r="J28" s="33">
        <v>490</v>
      </c>
      <c r="K28" s="5"/>
      <c r="L28" s="4">
        <f t="shared" si="0"/>
        <v>15000</v>
      </c>
      <c r="M28" s="6">
        <v>12000</v>
      </c>
      <c r="N28" s="6">
        <v>3000</v>
      </c>
      <c r="O28" s="1">
        <v>12000</v>
      </c>
      <c r="P28" s="2">
        <f t="shared" si="1"/>
        <v>0.8</v>
      </c>
      <c r="Q28" s="2">
        <f t="shared" si="2"/>
        <v>0.2</v>
      </c>
      <c r="R28" s="70">
        <v>2</v>
      </c>
      <c r="S28" s="70">
        <v>2</v>
      </c>
      <c r="T28" s="70">
        <v>10</v>
      </c>
      <c r="U28" s="70">
        <v>10</v>
      </c>
      <c r="V28" s="70">
        <v>24</v>
      </c>
      <c r="W28" s="70">
        <v>2030</v>
      </c>
      <c r="X28" s="49">
        <v>12000</v>
      </c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8" t="s">
        <v>134</v>
      </c>
      <c r="AJ28" s="60"/>
      <c r="AK28" s="12"/>
    </row>
    <row r="29" spans="1:37" s="3" customFormat="1" ht="30">
      <c r="A29" s="95">
        <v>23</v>
      </c>
      <c r="B29" s="5" t="s">
        <v>140</v>
      </c>
      <c r="C29" s="40" t="s">
        <v>141</v>
      </c>
      <c r="D29" s="33">
        <v>113</v>
      </c>
      <c r="E29" s="5" t="s">
        <v>135</v>
      </c>
      <c r="F29" s="27" t="s">
        <v>37</v>
      </c>
      <c r="G29" s="5" t="s">
        <v>138</v>
      </c>
      <c r="H29" s="33" t="s">
        <v>139</v>
      </c>
      <c r="I29" s="5" t="s">
        <v>138</v>
      </c>
      <c r="J29" s="33">
        <v>343</v>
      </c>
      <c r="K29" s="5"/>
      <c r="L29" s="4">
        <f t="shared" si="0"/>
        <v>5000</v>
      </c>
      <c r="M29" s="6">
        <v>4000</v>
      </c>
      <c r="N29" s="6">
        <v>1000</v>
      </c>
      <c r="O29" s="1">
        <v>4000</v>
      </c>
      <c r="P29" s="2">
        <f t="shared" si="1"/>
        <v>0.8</v>
      </c>
      <c r="Q29" s="2">
        <f t="shared" si="2"/>
        <v>0.2</v>
      </c>
      <c r="R29" s="70">
        <v>2</v>
      </c>
      <c r="S29" s="70">
        <v>2</v>
      </c>
      <c r="T29" s="70">
        <v>6</v>
      </c>
      <c r="U29" s="70">
        <v>5</v>
      </c>
      <c r="V29" s="70">
        <v>15</v>
      </c>
      <c r="W29" s="70">
        <v>2030</v>
      </c>
      <c r="X29" s="49">
        <v>4000</v>
      </c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8" t="s">
        <v>134</v>
      </c>
      <c r="AJ29" s="60"/>
      <c r="AK29" s="12"/>
    </row>
    <row r="30" spans="1:37" s="3" customFormat="1" ht="30">
      <c r="A30" s="95">
        <v>24</v>
      </c>
      <c r="B30" s="5" t="s">
        <v>142</v>
      </c>
      <c r="C30" s="40" t="s">
        <v>143</v>
      </c>
      <c r="D30" s="33">
        <v>71</v>
      </c>
      <c r="E30" s="5" t="s">
        <v>135</v>
      </c>
      <c r="F30" s="27" t="s">
        <v>37</v>
      </c>
      <c r="G30" s="5" t="s">
        <v>138</v>
      </c>
      <c r="H30" s="33" t="s">
        <v>139</v>
      </c>
      <c r="I30" s="5" t="s">
        <v>144</v>
      </c>
      <c r="J30" s="33">
        <v>110</v>
      </c>
      <c r="K30" s="5"/>
      <c r="L30" s="4">
        <f t="shared" si="0"/>
        <v>5000</v>
      </c>
      <c r="M30" s="6">
        <v>4000</v>
      </c>
      <c r="N30" s="6">
        <v>1000</v>
      </c>
      <c r="O30" s="1">
        <v>4000</v>
      </c>
      <c r="P30" s="2">
        <f t="shared" si="1"/>
        <v>0.8</v>
      </c>
      <c r="Q30" s="2">
        <f t="shared" si="2"/>
        <v>0.2</v>
      </c>
      <c r="R30" s="70">
        <v>2</v>
      </c>
      <c r="S30" s="70">
        <v>2</v>
      </c>
      <c r="T30" s="70">
        <v>6</v>
      </c>
      <c r="U30" s="70">
        <v>4</v>
      </c>
      <c r="V30" s="70">
        <v>14</v>
      </c>
      <c r="W30" s="70">
        <v>2030</v>
      </c>
      <c r="X30" s="49">
        <v>4000</v>
      </c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8" t="s">
        <v>134</v>
      </c>
      <c r="AJ30" s="60"/>
      <c r="AK30" s="12"/>
    </row>
    <row r="31" spans="1:37" s="3" customFormat="1" ht="45">
      <c r="A31" s="95">
        <v>25</v>
      </c>
      <c r="B31" s="5" t="s">
        <v>145</v>
      </c>
      <c r="C31" s="40" t="s">
        <v>146</v>
      </c>
      <c r="D31" s="33">
        <v>146</v>
      </c>
      <c r="E31" s="5" t="s">
        <v>135</v>
      </c>
      <c r="F31" s="27" t="s">
        <v>37</v>
      </c>
      <c r="G31" s="5" t="s">
        <v>138</v>
      </c>
      <c r="H31" s="33" t="s">
        <v>139</v>
      </c>
      <c r="I31" s="5" t="s">
        <v>147</v>
      </c>
      <c r="J31" s="33">
        <v>265</v>
      </c>
      <c r="K31" s="5"/>
      <c r="L31" s="4">
        <f t="shared" si="0"/>
        <v>5000</v>
      </c>
      <c r="M31" s="6">
        <v>4000</v>
      </c>
      <c r="N31" s="6">
        <v>1000</v>
      </c>
      <c r="O31" s="1">
        <v>4000</v>
      </c>
      <c r="P31" s="2">
        <f t="shared" si="1"/>
        <v>0.8</v>
      </c>
      <c r="Q31" s="2">
        <f t="shared" si="2"/>
        <v>0.2</v>
      </c>
      <c r="R31" s="70">
        <v>2</v>
      </c>
      <c r="S31" s="70">
        <v>2</v>
      </c>
      <c r="T31" s="70">
        <v>6</v>
      </c>
      <c r="U31" s="70">
        <v>4</v>
      </c>
      <c r="V31" s="70">
        <v>14</v>
      </c>
      <c r="W31" s="70">
        <v>2030</v>
      </c>
      <c r="X31" s="49">
        <v>4000</v>
      </c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8" t="s">
        <v>134</v>
      </c>
      <c r="AJ31" s="60"/>
      <c r="AK31" s="12"/>
    </row>
    <row r="32" spans="1:37" s="3" customFormat="1" ht="45">
      <c r="A32" s="95">
        <v>26</v>
      </c>
      <c r="B32" s="5" t="s">
        <v>150</v>
      </c>
      <c r="C32" s="40" t="s">
        <v>148</v>
      </c>
      <c r="D32" s="33">
        <v>65</v>
      </c>
      <c r="E32" s="5" t="s">
        <v>135</v>
      </c>
      <c r="F32" s="27" t="s">
        <v>37</v>
      </c>
      <c r="G32" s="5" t="s">
        <v>138</v>
      </c>
      <c r="H32" s="33" t="s">
        <v>139</v>
      </c>
      <c r="I32" s="5" t="s">
        <v>149</v>
      </c>
      <c r="J32" s="33">
        <v>91</v>
      </c>
      <c r="K32" s="5"/>
      <c r="L32" s="4">
        <f t="shared" si="0"/>
        <v>3100</v>
      </c>
      <c r="M32" s="6">
        <v>2480</v>
      </c>
      <c r="N32" s="6">
        <v>620</v>
      </c>
      <c r="O32" s="1">
        <v>2480</v>
      </c>
      <c r="P32" s="2">
        <f t="shared" si="1"/>
        <v>0.8</v>
      </c>
      <c r="Q32" s="2">
        <f t="shared" si="2"/>
        <v>0.2</v>
      </c>
      <c r="R32" s="70">
        <v>2</v>
      </c>
      <c r="S32" s="70">
        <v>2</v>
      </c>
      <c r="T32" s="70">
        <v>6</v>
      </c>
      <c r="U32" s="70">
        <v>4</v>
      </c>
      <c r="V32" s="70">
        <v>14</v>
      </c>
      <c r="W32" s="70">
        <v>2030</v>
      </c>
      <c r="X32" s="49">
        <v>2480</v>
      </c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8" t="s">
        <v>134</v>
      </c>
      <c r="AJ32" s="60"/>
      <c r="AK32" s="12"/>
    </row>
    <row r="33" spans="1:37" s="3" customFormat="1" ht="45">
      <c r="A33" s="95">
        <v>27</v>
      </c>
      <c r="B33" s="5" t="s">
        <v>151</v>
      </c>
      <c r="C33" s="40" t="s">
        <v>152</v>
      </c>
      <c r="D33" s="33">
        <v>58</v>
      </c>
      <c r="E33" s="5" t="s">
        <v>135</v>
      </c>
      <c r="F33" s="27" t="s">
        <v>37</v>
      </c>
      <c r="G33" s="5" t="s">
        <v>153</v>
      </c>
      <c r="H33" s="33" t="s">
        <v>154</v>
      </c>
      <c r="I33" s="5" t="s">
        <v>153</v>
      </c>
      <c r="J33" s="33">
        <v>290</v>
      </c>
      <c r="K33" s="5"/>
      <c r="L33" s="4">
        <f t="shared" si="0"/>
        <v>3100</v>
      </c>
      <c r="M33" s="6">
        <v>2480</v>
      </c>
      <c r="N33" s="6">
        <v>620</v>
      </c>
      <c r="O33" s="1">
        <v>2480</v>
      </c>
      <c r="P33" s="2">
        <f t="shared" si="1"/>
        <v>0.8</v>
      </c>
      <c r="Q33" s="2">
        <f t="shared" si="2"/>
        <v>0.2</v>
      </c>
      <c r="R33" s="70">
        <v>2</v>
      </c>
      <c r="S33" s="70">
        <v>2</v>
      </c>
      <c r="T33" s="70">
        <v>6</v>
      </c>
      <c r="U33" s="70">
        <v>4</v>
      </c>
      <c r="V33" s="70">
        <v>14</v>
      </c>
      <c r="W33" s="70">
        <v>2030</v>
      </c>
      <c r="X33" s="49">
        <v>2480</v>
      </c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8" t="s">
        <v>134</v>
      </c>
      <c r="AJ33" s="60"/>
      <c r="AK33" s="12"/>
    </row>
    <row r="34" spans="1:37" s="3" customFormat="1" ht="30">
      <c r="A34" s="95">
        <v>28</v>
      </c>
      <c r="B34" s="5" t="s">
        <v>740</v>
      </c>
      <c r="C34" s="40" t="s">
        <v>155</v>
      </c>
      <c r="D34" s="33">
        <v>336</v>
      </c>
      <c r="E34" s="5" t="s">
        <v>156</v>
      </c>
      <c r="F34" s="27" t="s">
        <v>37</v>
      </c>
      <c r="G34" s="5" t="s">
        <v>157</v>
      </c>
      <c r="H34" s="33" t="s">
        <v>158</v>
      </c>
      <c r="I34" s="5" t="s">
        <v>159</v>
      </c>
      <c r="J34" s="33">
        <v>336</v>
      </c>
      <c r="K34" s="5"/>
      <c r="L34" s="4">
        <f t="shared" si="0"/>
        <v>15000</v>
      </c>
      <c r="M34" s="6">
        <v>12000</v>
      </c>
      <c r="N34" s="6">
        <v>3000</v>
      </c>
      <c r="O34" s="1">
        <v>12000</v>
      </c>
      <c r="P34" s="2">
        <f t="shared" si="1"/>
        <v>0.8</v>
      </c>
      <c r="Q34" s="2">
        <f t="shared" si="2"/>
        <v>0.2</v>
      </c>
      <c r="R34" s="70">
        <v>2</v>
      </c>
      <c r="S34" s="70">
        <v>1</v>
      </c>
      <c r="T34" s="70">
        <v>8</v>
      </c>
      <c r="U34" s="70">
        <v>4</v>
      </c>
      <c r="V34" s="70">
        <v>15</v>
      </c>
      <c r="W34" s="70">
        <v>2030</v>
      </c>
      <c r="X34" s="49">
        <v>12000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8" t="s">
        <v>160</v>
      </c>
      <c r="AJ34" s="60"/>
      <c r="AK34" s="12"/>
    </row>
    <row r="35" spans="1:37" s="3" customFormat="1" ht="45">
      <c r="A35" s="95">
        <v>29</v>
      </c>
      <c r="B35" s="5" t="s">
        <v>161</v>
      </c>
      <c r="C35" s="40" t="s">
        <v>162</v>
      </c>
      <c r="D35" s="33">
        <v>495</v>
      </c>
      <c r="E35" s="5" t="s">
        <v>163</v>
      </c>
      <c r="F35" s="27" t="s">
        <v>37</v>
      </c>
      <c r="G35" s="5" t="s">
        <v>164</v>
      </c>
      <c r="H35" s="33" t="s">
        <v>165</v>
      </c>
      <c r="I35" s="5" t="s">
        <v>166</v>
      </c>
      <c r="J35" s="33">
        <v>16</v>
      </c>
      <c r="K35" s="5"/>
      <c r="L35" s="4">
        <f t="shared" si="0"/>
        <v>15000</v>
      </c>
      <c r="M35" s="6">
        <v>12000</v>
      </c>
      <c r="N35" s="6">
        <v>3000</v>
      </c>
      <c r="O35" s="1">
        <v>12000</v>
      </c>
      <c r="P35" s="2">
        <f t="shared" si="1"/>
        <v>0.8</v>
      </c>
      <c r="Q35" s="2">
        <f t="shared" si="2"/>
        <v>0.2</v>
      </c>
      <c r="R35" s="70">
        <v>2</v>
      </c>
      <c r="S35" s="70">
        <v>2</v>
      </c>
      <c r="T35" s="70">
        <v>6</v>
      </c>
      <c r="U35" s="70">
        <v>4</v>
      </c>
      <c r="V35" s="70">
        <v>14</v>
      </c>
      <c r="W35" s="70">
        <v>2130</v>
      </c>
      <c r="X35" s="49"/>
      <c r="Y35" s="49"/>
      <c r="Z35" s="49"/>
      <c r="AA35" s="49"/>
      <c r="AB35" s="49"/>
      <c r="AC35" s="49">
        <v>12000</v>
      </c>
      <c r="AD35" s="49"/>
      <c r="AE35" s="49"/>
      <c r="AF35" s="49"/>
      <c r="AG35" s="49"/>
      <c r="AH35" s="49"/>
      <c r="AI35" s="48" t="s">
        <v>167</v>
      </c>
      <c r="AJ35" s="60"/>
      <c r="AK35" s="12"/>
    </row>
    <row r="36" spans="1:37" s="3" customFormat="1" ht="30">
      <c r="A36" s="95">
        <v>30</v>
      </c>
      <c r="B36" s="5" t="s">
        <v>172</v>
      </c>
      <c r="C36" s="40" t="s">
        <v>168</v>
      </c>
      <c r="D36" s="33">
        <v>220</v>
      </c>
      <c r="E36" s="5" t="s">
        <v>169</v>
      </c>
      <c r="F36" s="27" t="s">
        <v>37</v>
      </c>
      <c r="G36" s="5" t="s">
        <v>170</v>
      </c>
      <c r="H36" s="33" t="s">
        <v>171</v>
      </c>
      <c r="I36" s="5"/>
      <c r="J36" s="33">
        <v>115</v>
      </c>
      <c r="K36" s="5"/>
      <c r="L36" s="4">
        <f t="shared" si="0"/>
        <v>15000</v>
      </c>
      <c r="M36" s="6">
        <v>12000</v>
      </c>
      <c r="N36" s="6">
        <v>3000</v>
      </c>
      <c r="O36" s="1">
        <v>12000</v>
      </c>
      <c r="P36" s="2">
        <f t="shared" si="1"/>
        <v>0.8</v>
      </c>
      <c r="Q36" s="2">
        <f t="shared" si="2"/>
        <v>0.2</v>
      </c>
      <c r="R36" s="70">
        <v>2</v>
      </c>
      <c r="S36" s="70">
        <v>1</v>
      </c>
      <c r="T36" s="70">
        <v>8</v>
      </c>
      <c r="U36" s="70">
        <v>4</v>
      </c>
      <c r="V36" s="70">
        <v>15</v>
      </c>
      <c r="W36" s="70">
        <v>2030</v>
      </c>
      <c r="X36" s="49">
        <v>12000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8" t="s">
        <v>178</v>
      </c>
      <c r="AJ36" s="60"/>
      <c r="AK36" s="12"/>
    </row>
    <row r="37" spans="1:37" s="3" customFormat="1" ht="45">
      <c r="A37" s="95">
        <v>31</v>
      </c>
      <c r="B37" s="5" t="s">
        <v>173</v>
      </c>
      <c r="C37" s="40" t="s">
        <v>174</v>
      </c>
      <c r="D37" s="33">
        <v>249</v>
      </c>
      <c r="E37" s="5" t="s">
        <v>175</v>
      </c>
      <c r="F37" s="27" t="s">
        <v>37</v>
      </c>
      <c r="G37" s="5" t="s">
        <v>176</v>
      </c>
      <c r="H37" s="33" t="s">
        <v>183</v>
      </c>
      <c r="I37" s="5" t="s">
        <v>177</v>
      </c>
      <c r="J37" s="33">
        <v>32</v>
      </c>
      <c r="K37" s="5"/>
      <c r="L37" s="4">
        <f t="shared" si="0"/>
        <v>15000</v>
      </c>
      <c r="M37" s="6">
        <v>12000</v>
      </c>
      <c r="N37" s="6">
        <v>3000</v>
      </c>
      <c r="O37" s="1">
        <v>12000</v>
      </c>
      <c r="P37" s="2">
        <f t="shared" si="1"/>
        <v>0.8</v>
      </c>
      <c r="Q37" s="2">
        <f t="shared" si="2"/>
        <v>0.2</v>
      </c>
      <c r="R37" s="70">
        <v>2</v>
      </c>
      <c r="S37" s="70">
        <v>1</v>
      </c>
      <c r="T37" s="70">
        <v>8</v>
      </c>
      <c r="U37" s="70">
        <v>4</v>
      </c>
      <c r="V37" s="70">
        <v>15</v>
      </c>
      <c r="W37" s="70">
        <v>2030</v>
      </c>
      <c r="X37" s="49">
        <v>12000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8" t="s">
        <v>179</v>
      </c>
      <c r="AJ37" s="60"/>
      <c r="AK37" s="12"/>
    </row>
    <row r="38" spans="1:37" s="3" customFormat="1" ht="45">
      <c r="A38" s="95">
        <v>32</v>
      </c>
      <c r="B38" s="5" t="s">
        <v>180</v>
      </c>
      <c r="C38" s="40" t="s">
        <v>181</v>
      </c>
      <c r="D38" s="33">
        <v>108</v>
      </c>
      <c r="E38" s="5" t="s">
        <v>175</v>
      </c>
      <c r="F38" s="27" t="s">
        <v>37</v>
      </c>
      <c r="G38" s="5" t="s">
        <v>182</v>
      </c>
      <c r="H38" s="33" t="s">
        <v>183</v>
      </c>
      <c r="I38" s="5" t="s">
        <v>184</v>
      </c>
      <c r="J38" s="33">
        <v>2</v>
      </c>
      <c r="K38" s="5"/>
      <c r="L38" s="4">
        <f t="shared" si="0"/>
        <v>5000</v>
      </c>
      <c r="M38" s="6">
        <v>4000</v>
      </c>
      <c r="N38" s="6">
        <v>1000</v>
      </c>
      <c r="O38" s="1">
        <v>4000</v>
      </c>
      <c r="P38" s="2">
        <f t="shared" si="1"/>
        <v>0.8</v>
      </c>
      <c r="Q38" s="2">
        <f t="shared" si="2"/>
        <v>0.2</v>
      </c>
      <c r="R38" s="70">
        <v>2</v>
      </c>
      <c r="S38" s="70">
        <v>2</v>
      </c>
      <c r="T38" s="70">
        <v>8</v>
      </c>
      <c r="U38" s="70">
        <v>5</v>
      </c>
      <c r="V38" s="70">
        <v>17</v>
      </c>
      <c r="W38" s="70">
        <v>2030</v>
      </c>
      <c r="X38" s="49">
        <v>4000</v>
      </c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8" t="s">
        <v>179</v>
      </c>
      <c r="AJ38" s="60"/>
      <c r="AK38" s="12"/>
    </row>
    <row r="39" spans="1:37" s="3" customFormat="1" ht="45">
      <c r="A39" s="95">
        <v>33</v>
      </c>
      <c r="B39" s="5" t="s">
        <v>185</v>
      </c>
      <c r="C39" s="40" t="s">
        <v>186</v>
      </c>
      <c r="D39" s="33">
        <v>173</v>
      </c>
      <c r="E39" s="5" t="s">
        <v>187</v>
      </c>
      <c r="F39" s="27" t="s">
        <v>37</v>
      </c>
      <c r="G39" s="5" t="s">
        <v>170</v>
      </c>
      <c r="H39" s="33" t="s">
        <v>188</v>
      </c>
      <c r="I39" s="5"/>
      <c r="J39" s="33">
        <v>150</v>
      </c>
      <c r="K39" s="5"/>
      <c r="L39" s="4">
        <f t="shared" si="0"/>
        <v>15000</v>
      </c>
      <c r="M39" s="6">
        <v>12000</v>
      </c>
      <c r="N39" s="6">
        <v>3000</v>
      </c>
      <c r="O39" s="1">
        <v>12000</v>
      </c>
      <c r="P39" s="2">
        <f t="shared" si="1"/>
        <v>0.8</v>
      </c>
      <c r="Q39" s="2">
        <f t="shared" si="2"/>
        <v>0.2</v>
      </c>
      <c r="R39" s="70">
        <v>2</v>
      </c>
      <c r="S39" s="70">
        <v>2</v>
      </c>
      <c r="T39" s="70">
        <v>7</v>
      </c>
      <c r="U39" s="70">
        <v>5</v>
      </c>
      <c r="V39" s="70">
        <v>16</v>
      </c>
      <c r="W39" s="70">
        <v>2030</v>
      </c>
      <c r="X39" s="49">
        <v>12000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8" t="s">
        <v>189</v>
      </c>
      <c r="AJ39" s="60"/>
      <c r="AK39" s="12"/>
    </row>
    <row r="40" spans="1:37" s="3" customFormat="1" ht="45">
      <c r="A40" s="95">
        <v>34</v>
      </c>
      <c r="B40" s="5" t="s">
        <v>190</v>
      </c>
      <c r="C40" s="40" t="s">
        <v>191</v>
      </c>
      <c r="D40" s="33">
        <v>248</v>
      </c>
      <c r="E40" s="5" t="s">
        <v>192</v>
      </c>
      <c r="F40" s="27" t="s">
        <v>37</v>
      </c>
      <c r="G40" s="5" t="s">
        <v>193</v>
      </c>
      <c r="H40" s="33" t="s">
        <v>194</v>
      </c>
      <c r="I40" s="5"/>
      <c r="J40" s="33">
        <v>147</v>
      </c>
      <c r="K40" s="5"/>
      <c r="L40" s="4">
        <f t="shared" si="0"/>
        <v>15000</v>
      </c>
      <c r="M40" s="6">
        <v>12000</v>
      </c>
      <c r="N40" s="6">
        <v>3000</v>
      </c>
      <c r="O40" s="1">
        <v>12000</v>
      </c>
      <c r="P40" s="2">
        <f t="shared" si="1"/>
        <v>0.8</v>
      </c>
      <c r="Q40" s="2">
        <f t="shared" si="2"/>
        <v>0.2</v>
      </c>
      <c r="R40" s="70">
        <v>2</v>
      </c>
      <c r="S40" s="70">
        <v>1</v>
      </c>
      <c r="T40" s="70">
        <v>10</v>
      </c>
      <c r="U40" s="70">
        <v>4</v>
      </c>
      <c r="V40" s="70">
        <v>17</v>
      </c>
      <c r="W40" s="70">
        <v>2030</v>
      </c>
      <c r="X40" s="49">
        <v>12000</v>
      </c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8" t="s">
        <v>195</v>
      </c>
      <c r="AJ40" s="60"/>
      <c r="AK40" s="12"/>
    </row>
    <row r="41" spans="1:37" s="3" customFormat="1" ht="30">
      <c r="A41" s="95">
        <v>35</v>
      </c>
      <c r="B41" s="51" t="s">
        <v>198</v>
      </c>
      <c r="C41" s="41" t="s">
        <v>199</v>
      </c>
      <c r="D41" s="33">
        <v>187</v>
      </c>
      <c r="E41" s="5" t="s">
        <v>196</v>
      </c>
      <c r="F41" s="27" t="s">
        <v>37</v>
      </c>
      <c r="G41" s="52" t="s">
        <v>200</v>
      </c>
      <c r="H41" s="33" t="s">
        <v>201</v>
      </c>
      <c r="I41" s="5" t="s">
        <v>202</v>
      </c>
      <c r="J41" s="33">
        <v>76</v>
      </c>
      <c r="K41" s="5"/>
      <c r="L41" s="4">
        <f t="shared" si="0"/>
        <v>15000</v>
      </c>
      <c r="M41" s="6">
        <v>12000</v>
      </c>
      <c r="N41" s="6">
        <v>3000</v>
      </c>
      <c r="O41" s="1">
        <v>12000</v>
      </c>
      <c r="P41" s="2">
        <f t="shared" si="1"/>
        <v>0.8</v>
      </c>
      <c r="Q41" s="2">
        <f t="shared" si="2"/>
        <v>0.2</v>
      </c>
      <c r="R41" s="70">
        <v>2</v>
      </c>
      <c r="S41" s="70">
        <v>1</v>
      </c>
      <c r="T41" s="70">
        <v>9</v>
      </c>
      <c r="U41" s="70">
        <v>6</v>
      </c>
      <c r="V41" s="70">
        <v>18</v>
      </c>
      <c r="W41" s="70">
        <v>2030</v>
      </c>
      <c r="X41" s="49">
        <v>12000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8" t="s">
        <v>197</v>
      </c>
      <c r="AJ41" s="60"/>
      <c r="AK41" s="12"/>
    </row>
    <row r="42" spans="1:37" s="3" customFormat="1" ht="45">
      <c r="A42" s="95">
        <v>36</v>
      </c>
      <c r="B42" s="51" t="s">
        <v>203</v>
      </c>
      <c r="C42" s="41" t="s">
        <v>204</v>
      </c>
      <c r="D42" s="33">
        <v>154</v>
      </c>
      <c r="E42" s="5" t="s">
        <v>196</v>
      </c>
      <c r="F42" s="27" t="s">
        <v>37</v>
      </c>
      <c r="G42" s="5" t="s">
        <v>205</v>
      </c>
      <c r="H42" s="33" t="s">
        <v>201</v>
      </c>
      <c r="I42" s="5" t="s">
        <v>206</v>
      </c>
      <c r="J42" s="33">
        <v>5</v>
      </c>
      <c r="K42" s="5"/>
      <c r="L42" s="4">
        <f t="shared" si="0"/>
        <v>5000</v>
      </c>
      <c r="M42" s="6">
        <v>4000</v>
      </c>
      <c r="N42" s="6">
        <v>1000</v>
      </c>
      <c r="O42" s="1">
        <v>4000</v>
      </c>
      <c r="P42" s="2">
        <f t="shared" si="1"/>
        <v>0.8</v>
      </c>
      <c r="Q42" s="2">
        <f t="shared" si="2"/>
        <v>0.2</v>
      </c>
      <c r="R42" s="70">
        <v>2</v>
      </c>
      <c r="S42" s="70">
        <v>2</v>
      </c>
      <c r="T42" s="70">
        <v>5</v>
      </c>
      <c r="U42" s="70">
        <v>6</v>
      </c>
      <c r="V42" s="70">
        <v>15</v>
      </c>
      <c r="W42" s="70">
        <v>2030</v>
      </c>
      <c r="X42" s="49">
        <v>4000</v>
      </c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8" t="s">
        <v>197</v>
      </c>
      <c r="AJ42" s="60"/>
      <c r="AK42" s="12"/>
    </row>
    <row r="43" spans="1:37" s="3" customFormat="1" ht="30">
      <c r="A43" s="95">
        <v>37</v>
      </c>
      <c r="B43" s="5" t="s">
        <v>207</v>
      </c>
      <c r="C43" s="40" t="s">
        <v>208</v>
      </c>
      <c r="D43" s="33">
        <v>609</v>
      </c>
      <c r="E43" s="5" t="s">
        <v>196</v>
      </c>
      <c r="F43" s="27" t="s">
        <v>37</v>
      </c>
      <c r="G43" s="5" t="s">
        <v>209</v>
      </c>
      <c r="H43" s="33" t="s">
        <v>210</v>
      </c>
      <c r="I43" s="5" t="s">
        <v>211</v>
      </c>
      <c r="J43" s="33">
        <v>2</v>
      </c>
      <c r="K43" s="5"/>
      <c r="L43" s="4">
        <f t="shared" si="0"/>
        <v>15000</v>
      </c>
      <c r="M43" s="6">
        <v>12000</v>
      </c>
      <c r="N43" s="6">
        <v>3000</v>
      </c>
      <c r="O43" s="1">
        <v>12000</v>
      </c>
      <c r="P43" s="2">
        <f t="shared" si="1"/>
        <v>0.8</v>
      </c>
      <c r="Q43" s="2">
        <f t="shared" si="2"/>
        <v>0.2</v>
      </c>
      <c r="R43" s="70">
        <v>2</v>
      </c>
      <c r="S43" s="70">
        <v>2</v>
      </c>
      <c r="T43" s="70">
        <v>9</v>
      </c>
      <c r="U43" s="70">
        <v>6</v>
      </c>
      <c r="V43" s="70">
        <v>19</v>
      </c>
      <c r="W43" s="70">
        <v>2030</v>
      </c>
      <c r="X43" s="49">
        <v>12000</v>
      </c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8" t="s">
        <v>197</v>
      </c>
      <c r="AJ43" s="60"/>
      <c r="AK43" s="12"/>
    </row>
    <row r="44" spans="1:37" s="3" customFormat="1" ht="45">
      <c r="A44" s="95">
        <v>38</v>
      </c>
      <c r="B44" s="5" t="s">
        <v>212</v>
      </c>
      <c r="C44" s="40" t="s">
        <v>213</v>
      </c>
      <c r="D44" s="33">
        <v>184</v>
      </c>
      <c r="E44" s="5" t="s">
        <v>196</v>
      </c>
      <c r="F44" s="27" t="s">
        <v>37</v>
      </c>
      <c r="G44" s="5" t="s">
        <v>214</v>
      </c>
      <c r="H44" s="33" t="s">
        <v>201</v>
      </c>
      <c r="I44" s="5" t="s">
        <v>215</v>
      </c>
      <c r="J44" s="33">
        <v>4</v>
      </c>
      <c r="K44" s="5"/>
      <c r="L44" s="4">
        <f t="shared" si="0"/>
        <v>15000</v>
      </c>
      <c r="M44" s="6">
        <v>12000</v>
      </c>
      <c r="N44" s="6">
        <v>3000</v>
      </c>
      <c r="O44" s="1">
        <v>12000</v>
      </c>
      <c r="P44" s="2">
        <f t="shared" si="1"/>
        <v>0.8</v>
      </c>
      <c r="Q44" s="2">
        <f t="shared" si="2"/>
        <v>0.2</v>
      </c>
      <c r="R44" s="70">
        <v>2</v>
      </c>
      <c r="S44" s="70">
        <v>2</v>
      </c>
      <c r="T44" s="70">
        <v>8</v>
      </c>
      <c r="U44" s="70">
        <v>6</v>
      </c>
      <c r="V44" s="70">
        <v>18</v>
      </c>
      <c r="W44" s="70">
        <v>2030</v>
      </c>
      <c r="X44" s="49">
        <v>12000</v>
      </c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8" t="s">
        <v>197</v>
      </c>
      <c r="AJ44" s="60"/>
      <c r="AK44" s="12"/>
    </row>
    <row r="45" spans="1:37" s="3" customFormat="1" ht="21.75" customHeight="1">
      <c r="A45" s="95">
        <v>39</v>
      </c>
      <c r="B45" s="5" t="s">
        <v>216</v>
      </c>
      <c r="C45" s="40" t="s">
        <v>219</v>
      </c>
      <c r="D45" s="33">
        <v>256</v>
      </c>
      <c r="E45" s="5" t="s">
        <v>222</v>
      </c>
      <c r="F45" s="27" t="s">
        <v>37</v>
      </c>
      <c r="G45" s="5" t="s">
        <v>223</v>
      </c>
      <c r="H45" s="33" t="s">
        <v>226</v>
      </c>
      <c r="I45" s="5"/>
      <c r="J45" s="33">
        <v>219</v>
      </c>
      <c r="K45" s="5"/>
      <c r="L45" s="4">
        <f t="shared" si="0"/>
        <v>15000</v>
      </c>
      <c r="M45" s="6">
        <v>12000</v>
      </c>
      <c r="N45" s="6">
        <v>3000</v>
      </c>
      <c r="O45" s="1">
        <v>12000</v>
      </c>
      <c r="P45" s="2">
        <f t="shared" si="1"/>
        <v>0.8</v>
      </c>
      <c r="Q45" s="2">
        <f t="shared" si="2"/>
        <v>0.2</v>
      </c>
      <c r="R45" s="70">
        <v>2</v>
      </c>
      <c r="S45" s="70">
        <v>1</v>
      </c>
      <c r="T45" s="70">
        <v>8</v>
      </c>
      <c r="U45" s="70">
        <v>4</v>
      </c>
      <c r="V45" s="70">
        <v>15</v>
      </c>
      <c r="W45" s="70">
        <v>2030</v>
      </c>
      <c r="X45" s="49">
        <v>12000</v>
      </c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8" t="s">
        <v>236</v>
      </c>
      <c r="AJ45" s="60"/>
    </row>
    <row r="46" spans="1:37" s="3" customFormat="1" ht="30">
      <c r="A46" s="95">
        <v>40</v>
      </c>
      <c r="B46" s="5" t="s">
        <v>218</v>
      </c>
      <c r="C46" s="40" t="s">
        <v>220</v>
      </c>
      <c r="D46" s="33">
        <v>196</v>
      </c>
      <c r="E46" s="5" t="s">
        <v>222</v>
      </c>
      <c r="F46" s="27" t="s">
        <v>37</v>
      </c>
      <c r="G46" s="5" t="s">
        <v>224</v>
      </c>
      <c r="H46" s="33" t="s">
        <v>227</v>
      </c>
      <c r="I46" s="5" t="s">
        <v>206</v>
      </c>
      <c r="J46" s="33">
        <v>5</v>
      </c>
      <c r="K46" s="5"/>
      <c r="L46" s="4">
        <f t="shared" si="0"/>
        <v>15000</v>
      </c>
      <c r="M46" s="6">
        <v>12000</v>
      </c>
      <c r="N46" s="6">
        <v>3000</v>
      </c>
      <c r="O46" s="1">
        <v>12000</v>
      </c>
      <c r="P46" s="2">
        <f t="shared" si="1"/>
        <v>0.8</v>
      </c>
      <c r="Q46" s="2">
        <f t="shared" si="2"/>
        <v>0.2</v>
      </c>
      <c r="R46" s="70">
        <v>2</v>
      </c>
      <c r="S46" s="70">
        <v>2</v>
      </c>
      <c r="T46" s="70">
        <v>6</v>
      </c>
      <c r="U46" s="70">
        <v>4</v>
      </c>
      <c r="V46" s="70">
        <v>14</v>
      </c>
      <c r="W46" s="70">
        <v>2030</v>
      </c>
      <c r="X46" s="49">
        <v>12000</v>
      </c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8" t="s">
        <v>236</v>
      </c>
      <c r="AJ46" s="60"/>
      <c r="AK46" s="12"/>
    </row>
    <row r="47" spans="1:37" s="3" customFormat="1" ht="30">
      <c r="A47" s="95">
        <v>41</v>
      </c>
      <c r="B47" s="5" t="s">
        <v>217</v>
      </c>
      <c r="C47" s="40" t="s">
        <v>221</v>
      </c>
      <c r="D47" s="33">
        <v>161</v>
      </c>
      <c r="E47" s="5" t="s">
        <v>222</v>
      </c>
      <c r="F47" s="27" t="s">
        <v>37</v>
      </c>
      <c r="G47" s="5" t="s">
        <v>225</v>
      </c>
      <c r="H47" s="33" t="s">
        <v>227</v>
      </c>
      <c r="I47" s="5"/>
      <c r="J47" s="33">
        <v>220</v>
      </c>
      <c r="K47" s="5"/>
      <c r="L47" s="4">
        <f t="shared" si="0"/>
        <v>4000</v>
      </c>
      <c r="M47" s="6">
        <v>3200</v>
      </c>
      <c r="N47" s="6">
        <v>800</v>
      </c>
      <c r="O47" s="1">
        <v>4000</v>
      </c>
      <c r="P47" s="2">
        <f t="shared" si="1"/>
        <v>0.8</v>
      </c>
      <c r="Q47" s="2">
        <f t="shared" si="2"/>
        <v>0.2</v>
      </c>
      <c r="R47" s="70">
        <v>2</v>
      </c>
      <c r="S47" s="70">
        <v>2</v>
      </c>
      <c r="T47" s="70">
        <v>8</v>
      </c>
      <c r="U47" s="70">
        <v>4</v>
      </c>
      <c r="V47" s="70">
        <v>16</v>
      </c>
      <c r="W47" s="70">
        <v>2030</v>
      </c>
      <c r="X47" s="49">
        <v>3200</v>
      </c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8" t="s">
        <v>236</v>
      </c>
      <c r="AJ47" s="60"/>
      <c r="AK47" s="12"/>
    </row>
    <row r="48" spans="1:37" s="3" customFormat="1" ht="30">
      <c r="A48" s="95">
        <v>42</v>
      </c>
      <c r="B48" s="5" t="s">
        <v>228</v>
      </c>
      <c r="C48" s="40" t="s">
        <v>229</v>
      </c>
      <c r="D48" s="33">
        <v>157</v>
      </c>
      <c r="E48" s="5" t="s">
        <v>230</v>
      </c>
      <c r="F48" s="27" t="s">
        <v>37</v>
      </c>
      <c r="G48" s="5" t="s">
        <v>231</v>
      </c>
      <c r="H48" s="33" t="s">
        <v>232</v>
      </c>
      <c r="I48" s="5" t="s">
        <v>235</v>
      </c>
      <c r="J48" s="33">
        <v>1</v>
      </c>
      <c r="K48" s="5"/>
      <c r="L48" s="4">
        <f t="shared" si="0"/>
        <v>5000</v>
      </c>
      <c r="M48" s="6">
        <v>4000</v>
      </c>
      <c r="N48" s="6">
        <v>1000</v>
      </c>
      <c r="O48" s="1">
        <v>4000</v>
      </c>
      <c r="P48" s="2">
        <f t="shared" si="1"/>
        <v>0.8</v>
      </c>
      <c r="Q48" s="2">
        <f t="shared" si="2"/>
        <v>0.2</v>
      </c>
      <c r="R48" s="70">
        <v>2</v>
      </c>
      <c r="S48" s="70">
        <v>2</v>
      </c>
      <c r="T48" s="70">
        <v>10</v>
      </c>
      <c r="U48" s="70">
        <v>5</v>
      </c>
      <c r="V48" s="70">
        <v>19</v>
      </c>
      <c r="W48" s="70">
        <v>2030</v>
      </c>
      <c r="X48" s="49">
        <v>4000</v>
      </c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8" t="s">
        <v>237</v>
      </c>
      <c r="AJ48" s="60"/>
    </row>
    <row r="49" spans="1:37" s="3" customFormat="1" ht="30">
      <c r="A49" s="95">
        <v>43</v>
      </c>
      <c r="B49" s="5" t="s">
        <v>239</v>
      </c>
      <c r="C49" s="40" t="s">
        <v>240</v>
      </c>
      <c r="D49" s="33">
        <v>354</v>
      </c>
      <c r="E49" s="5" t="s">
        <v>241</v>
      </c>
      <c r="F49" s="27" t="s">
        <v>37</v>
      </c>
      <c r="G49" s="5" t="s">
        <v>242</v>
      </c>
      <c r="H49" s="33" t="s">
        <v>243</v>
      </c>
      <c r="I49" s="5" t="s">
        <v>244</v>
      </c>
      <c r="J49" s="33">
        <v>96</v>
      </c>
      <c r="K49" s="5"/>
      <c r="L49" s="4">
        <f t="shared" si="0"/>
        <v>15000</v>
      </c>
      <c r="M49" s="6">
        <v>12000</v>
      </c>
      <c r="N49" s="6">
        <v>3000</v>
      </c>
      <c r="O49" s="1">
        <v>12000</v>
      </c>
      <c r="P49" s="2">
        <f t="shared" si="1"/>
        <v>0.8</v>
      </c>
      <c r="Q49" s="2">
        <f t="shared" si="2"/>
        <v>0.2</v>
      </c>
      <c r="R49" s="70">
        <v>2</v>
      </c>
      <c r="S49" s="70">
        <v>2</v>
      </c>
      <c r="T49" s="70">
        <v>8</v>
      </c>
      <c r="U49" s="70">
        <v>7</v>
      </c>
      <c r="V49" s="70">
        <v>19</v>
      </c>
      <c r="W49" s="70">
        <v>2030</v>
      </c>
      <c r="X49" s="49">
        <v>12000</v>
      </c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8" t="s">
        <v>238</v>
      </c>
      <c r="AJ49" s="60"/>
      <c r="AK49" s="12"/>
    </row>
    <row r="50" spans="1:37" s="3" customFormat="1" ht="30">
      <c r="A50" s="95">
        <v>44</v>
      </c>
      <c r="B50" s="5" t="s">
        <v>245</v>
      </c>
      <c r="C50" s="40" t="s">
        <v>246</v>
      </c>
      <c r="D50" s="33">
        <v>577</v>
      </c>
      <c r="E50" s="5" t="s">
        <v>247</v>
      </c>
      <c r="F50" s="27" t="s">
        <v>37</v>
      </c>
      <c r="G50" s="5" t="s">
        <v>248</v>
      </c>
      <c r="H50" s="33" t="s">
        <v>249</v>
      </c>
      <c r="I50" s="5" t="s">
        <v>250</v>
      </c>
      <c r="J50" s="33">
        <v>21</v>
      </c>
      <c r="K50" s="5"/>
      <c r="L50" s="4">
        <f t="shared" si="0"/>
        <v>15000</v>
      </c>
      <c r="M50" s="6">
        <v>12000</v>
      </c>
      <c r="N50" s="6">
        <v>3000</v>
      </c>
      <c r="O50" s="1">
        <v>12000</v>
      </c>
      <c r="P50" s="2">
        <f t="shared" si="1"/>
        <v>0.8</v>
      </c>
      <c r="Q50" s="2">
        <f t="shared" si="2"/>
        <v>0.2</v>
      </c>
      <c r="R50" s="70">
        <v>2</v>
      </c>
      <c r="S50" s="70">
        <v>2</v>
      </c>
      <c r="T50" s="70">
        <v>7</v>
      </c>
      <c r="U50" s="70">
        <v>4</v>
      </c>
      <c r="V50" s="96">
        <v>15</v>
      </c>
      <c r="W50" s="70">
        <v>2030</v>
      </c>
      <c r="X50" s="49">
        <v>12000</v>
      </c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8" t="s">
        <v>251</v>
      </c>
      <c r="AJ50" s="60"/>
      <c r="AK50" s="12"/>
    </row>
    <row r="51" spans="1:37" s="3" customFormat="1" ht="60">
      <c r="A51" s="95">
        <v>45</v>
      </c>
      <c r="B51" s="5" t="s">
        <v>253</v>
      </c>
      <c r="C51" s="40" t="s">
        <v>255</v>
      </c>
      <c r="D51" s="33">
        <v>1029</v>
      </c>
      <c r="E51" s="5" t="s">
        <v>257</v>
      </c>
      <c r="F51" s="27" t="s">
        <v>37</v>
      </c>
      <c r="G51" s="5" t="s">
        <v>258</v>
      </c>
      <c r="H51" s="33" t="s">
        <v>39</v>
      </c>
      <c r="I51" s="5" t="s">
        <v>259</v>
      </c>
      <c r="J51" s="33">
        <v>8</v>
      </c>
      <c r="K51" s="5"/>
      <c r="L51" s="4">
        <f t="shared" si="0"/>
        <v>15000</v>
      </c>
      <c r="M51" s="6">
        <v>12000</v>
      </c>
      <c r="N51" s="6">
        <v>3000</v>
      </c>
      <c r="O51" s="1">
        <v>12000</v>
      </c>
      <c r="P51" s="2">
        <f t="shared" si="1"/>
        <v>0.8</v>
      </c>
      <c r="Q51" s="2">
        <f t="shared" si="2"/>
        <v>0.2</v>
      </c>
      <c r="R51" s="70">
        <v>2</v>
      </c>
      <c r="S51" s="70">
        <v>1</v>
      </c>
      <c r="T51" s="70">
        <v>7</v>
      </c>
      <c r="U51" s="70">
        <v>5</v>
      </c>
      <c r="V51" s="70">
        <v>15</v>
      </c>
      <c r="W51" s="70">
        <v>2130</v>
      </c>
      <c r="X51" s="49"/>
      <c r="Y51" s="49"/>
      <c r="Z51" s="49">
        <v>6000</v>
      </c>
      <c r="AA51" s="49"/>
      <c r="AB51" s="49"/>
      <c r="AC51" s="49">
        <v>6000</v>
      </c>
      <c r="AD51" s="49"/>
      <c r="AE51" s="49"/>
      <c r="AF51" s="49"/>
      <c r="AG51" s="49"/>
      <c r="AH51" s="49"/>
      <c r="AI51" s="48" t="s">
        <v>252</v>
      </c>
      <c r="AJ51" s="60"/>
      <c r="AK51" s="12"/>
    </row>
    <row r="52" spans="1:37" s="3" customFormat="1" ht="75">
      <c r="A52" s="95">
        <v>46</v>
      </c>
      <c r="B52" s="5" t="s">
        <v>254</v>
      </c>
      <c r="C52" s="40" t="s">
        <v>256</v>
      </c>
      <c r="D52" s="33">
        <v>126</v>
      </c>
      <c r="E52" s="5" t="s">
        <v>257</v>
      </c>
      <c r="F52" s="27" t="s">
        <v>37</v>
      </c>
      <c r="G52" s="5" t="s">
        <v>258</v>
      </c>
      <c r="H52" s="33" t="s">
        <v>39</v>
      </c>
      <c r="I52" s="5" t="s">
        <v>260</v>
      </c>
      <c r="J52" s="33">
        <v>40</v>
      </c>
      <c r="K52" s="5"/>
      <c r="L52" s="4">
        <f t="shared" si="0"/>
        <v>1000</v>
      </c>
      <c r="M52" s="6">
        <v>800</v>
      </c>
      <c r="N52" s="6">
        <v>200</v>
      </c>
      <c r="O52" s="1">
        <v>4000</v>
      </c>
      <c r="P52" s="2">
        <f t="shared" si="1"/>
        <v>0.8</v>
      </c>
      <c r="Q52" s="2">
        <f t="shared" si="2"/>
        <v>0.2</v>
      </c>
      <c r="R52" s="70">
        <v>2</v>
      </c>
      <c r="S52" s="70">
        <v>1</v>
      </c>
      <c r="T52" s="70">
        <v>7</v>
      </c>
      <c r="U52" s="70">
        <v>6</v>
      </c>
      <c r="V52" s="70">
        <v>16</v>
      </c>
      <c r="W52" s="70">
        <v>2130</v>
      </c>
      <c r="X52" s="49"/>
      <c r="Y52" s="49">
        <v>400</v>
      </c>
      <c r="Z52" s="49"/>
      <c r="AA52" s="49"/>
      <c r="AB52" s="49"/>
      <c r="AC52" s="49"/>
      <c r="AD52" s="49"/>
      <c r="AE52" s="49"/>
      <c r="AF52" s="49"/>
      <c r="AG52" s="49"/>
      <c r="AH52" s="49">
        <v>400</v>
      </c>
      <c r="AI52" s="48" t="s">
        <v>252</v>
      </c>
      <c r="AJ52" s="60"/>
    </row>
    <row r="53" spans="1:37" s="3" customFormat="1" ht="60">
      <c r="A53" s="95">
        <v>47</v>
      </c>
      <c r="B53" s="69" t="s">
        <v>749</v>
      </c>
      <c r="C53" s="80" t="s">
        <v>262</v>
      </c>
      <c r="D53" s="81">
        <v>138</v>
      </c>
      <c r="E53" s="69" t="s">
        <v>270</v>
      </c>
      <c r="F53" s="82" t="s">
        <v>37</v>
      </c>
      <c r="G53" s="69" t="s">
        <v>263</v>
      </c>
      <c r="H53" s="81" t="s">
        <v>264</v>
      </c>
      <c r="I53" s="69" t="s">
        <v>265</v>
      </c>
      <c r="J53" s="81">
        <v>4</v>
      </c>
      <c r="K53" s="69"/>
      <c r="L53" s="72">
        <f t="shared" si="0"/>
        <v>5000</v>
      </c>
      <c r="M53" s="73">
        <v>4000</v>
      </c>
      <c r="N53" s="73">
        <v>1000</v>
      </c>
      <c r="O53" s="74">
        <v>4000</v>
      </c>
      <c r="P53" s="75">
        <f t="shared" si="1"/>
        <v>0.8</v>
      </c>
      <c r="Q53" s="75">
        <f t="shared" si="2"/>
        <v>0.2</v>
      </c>
      <c r="R53" s="76">
        <v>2</v>
      </c>
      <c r="S53" s="76">
        <v>2</v>
      </c>
      <c r="T53" s="76">
        <v>9</v>
      </c>
      <c r="U53" s="76">
        <v>7</v>
      </c>
      <c r="V53" s="76">
        <v>20</v>
      </c>
      <c r="W53" s="76">
        <v>2130</v>
      </c>
      <c r="X53" s="78"/>
      <c r="Y53" s="78"/>
      <c r="Z53" s="78"/>
      <c r="AA53" s="78"/>
      <c r="AB53" s="78"/>
      <c r="AC53" s="78">
        <v>4000</v>
      </c>
      <c r="AD53" s="78"/>
      <c r="AE53" s="78"/>
      <c r="AF53" s="78"/>
      <c r="AG53" s="78"/>
      <c r="AH53" s="78"/>
      <c r="AI53" s="77" t="s">
        <v>261</v>
      </c>
      <c r="AJ53" s="83"/>
    </row>
    <row r="54" spans="1:37" s="3" customFormat="1" ht="45">
      <c r="A54" s="95">
        <v>48</v>
      </c>
      <c r="B54" s="5" t="s">
        <v>268</v>
      </c>
      <c r="C54" s="40" t="s">
        <v>269</v>
      </c>
      <c r="D54" s="33">
        <v>46</v>
      </c>
      <c r="E54" s="5" t="s">
        <v>272</v>
      </c>
      <c r="F54" s="27" t="s">
        <v>37</v>
      </c>
      <c r="G54" s="5" t="s">
        <v>271</v>
      </c>
      <c r="H54" s="33" t="s">
        <v>273</v>
      </c>
      <c r="I54" s="5"/>
      <c r="J54" s="33" t="s">
        <v>274</v>
      </c>
      <c r="K54" s="5"/>
      <c r="L54" s="4">
        <f t="shared" si="0"/>
        <v>3100</v>
      </c>
      <c r="M54" s="6">
        <v>2480</v>
      </c>
      <c r="N54" s="6">
        <v>620</v>
      </c>
      <c r="O54" s="1">
        <v>2480</v>
      </c>
      <c r="P54" s="2">
        <f t="shared" si="1"/>
        <v>0.8</v>
      </c>
      <c r="Q54" s="2">
        <f t="shared" si="2"/>
        <v>0.2</v>
      </c>
      <c r="R54" s="70">
        <v>2</v>
      </c>
      <c r="S54" s="70">
        <v>2</v>
      </c>
      <c r="T54" s="70">
        <v>6</v>
      </c>
      <c r="U54" s="70">
        <v>5</v>
      </c>
      <c r="V54" s="70">
        <v>15</v>
      </c>
      <c r="W54" s="70">
        <v>2830</v>
      </c>
      <c r="X54" s="49">
        <v>2480</v>
      </c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8" t="s">
        <v>266</v>
      </c>
      <c r="AJ54" s="60"/>
    </row>
    <row r="55" spans="1:37" s="3" customFormat="1" ht="45">
      <c r="A55" s="95">
        <v>49</v>
      </c>
      <c r="B55" s="5" t="s">
        <v>275</v>
      </c>
      <c r="C55" s="33">
        <v>370473134</v>
      </c>
      <c r="D55" s="33">
        <v>236</v>
      </c>
      <c r="E55" s="5" t="s">
        <v>282</v>
      </c>
      <c r="F55" s="27" t="s">
        <v>37</v>
      </c>
      <c r="G55" s="5" t="s">
        <v>288</v>
      </c>
      <c r="H55" s="33" t="s">
        <v>283</v>
      </c>
      <c r="I55" s="33"/>
      <c r="J55" s="33">
        <v>451</v>
      </c>
      <c r="K55" s="5"/>
      <c r="L55" s="4">
        <f t="shared" si="0"/>
        <v>15000</v>
      </c>
      <c r="M55" s="6">
        <v>12000</v>
      </c>
      <c r="N55" s="6">
        <v>3000</v>
      </c>
      <c r="O55" s="1">
        <v>12000</v>
      </c>
      <c r="P55" s="2">
        <f t="shared" si="1"/>
        <v>0.8</v>
      </c>
      <c r="Q55" s="2">
        <f t="shared" si="2"/>
        <v>0.2</v>
      </c>
      <c r="R55" s="70">
        <v>2</v>
      </c>
      <c r="S55" s="70">
        <v>2</v>
      </c>
      <c r="T55" s="70">
        <v>8</v>
      </c>
      <c r="U55" s="70">
        <v>6</v>
      </c>
      <c r="V55" s="70">
        <v>18</v>
      </c>
      <c r="W55" s="70">
        <v>2030</v>
      </c>
      <c r="X55" s="49">
        <v>12000</v>
      </c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8" t="s">
        <v>267</v>
      </c>
      <c r="AJ55" s="60"/>
      <c r="AK55" s="12"/>
    </row>
    <row r="56" spans="1:37" s="3" customFormat="1" ht="45">
      <c r="A56" s="95">
        <v>50</v>
      </c>
      <c r="B56" s="5" t="s">
        <v>276</v>
      </c>
      <c r="C56" s="33">
        <v>370476078</v>
      </c>
      <c r="D56" s="33">
        <v>174</v>
      </c>
      <c r="E56" s="5" t="s">
        <v>282</v>
      </c>
      <c r="F56" s="27" t="s">
        <v>37</v>
      </c>
      <c r="G56" s="5" t="s">
        <v>289</v>
      </c>
      <c r="H56" s="33" t="s">
        <v>284</v>
      </c>
      <c r="I56" s="33"/>
      <c r="J56" s="33">
        <v>115</v>
      </c>
      <c r="K56" s="5"/>
      <c r="L56" s="4">
        <f t="shared" si="0"/>
        <v>15000</v>
      </c>
      <c r="M56" s="6">
        <v>12000</v>
      </c>
      <c r="N56" s="6">
        <v>3000</v>
      </c>
      <c r="O56" s="1">
        <v>12000</v>
      </c>
      <c r="P56" s="2">
        <f t="shared" si="1"/>
        <v>0.8</v>
      </c>
      <c r="Q56" s="2">
        <f t="shared" si="2"/>
        <v>0.2</v>
      </c>
      <c r="R56" s="70">
        <v>2</v>
      </c>
      <c r="S56" s="70">
        <v>2</v>
      </c>
      <c r="T56" s="70">
        <v>6</v>
      </c>
      <c r="U56" s="70">
        <v>6</v>
      </c>
      <c r="V56" s="70">
        <v>16</v>
      </c>
      <c r="W56" s="70">
        <v>2030</v>
      </c>
      <c r="X56" s="49">
        <v>12000</v>
      </c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8" t="s">
        <v>267</v>
      </c>
      <c r="AJ56" s="60"/>
      <c r="AK56" s="12"/>
    </row>
    <row r="57" spans="1:37" s="3" customFormat="1" ht="60">
      <c r="A57" s="95">
        <v>51</v>
      </c>
      <c r="B57" s="5" t="s">
        <v>277</v>
      </c>
      <c r="C57" s="33">
        <v>370475765</v>
      </c>
      <c r="D57" s="33">
        <v>191</v>
      </c>
      <c r="E57" s="5" t="s">
        <v>282</v>
      </c>
      <c r="F57" s="27" t="s">
        <v>37</v>
      </c>
      <c r="G57" s="5" t="s">
        <v>290</v>
      </c>
      <c r="H57" s="33" t="s">
        <v>285</v>
      </c>
      <c r="I57" s="33"/>
      <c r="J57" s="33">
        <v>544</v>
      </c>
      <c r="K57" s="5"/>
      <c r="L57" s="4">
        <f t="shared" si="0"/>
        <v>15000</v>
      </c>
      <c r="M57" s="6">
        <v>12000</v>
      </c>
      <c r="N57" s="6">
        <v>3000</v>
      </c>
      <c r="O57" s="1">
        <v>12000</v>
      </c>
      <c r="P57" s="2">
        <f t="shared" si="1"/>
        <v>0.8</v>
      </c>
      <c r="Q57" s="2">
        <f t="shared" si="2"/>
        <v>0.2</v>
      </c>
      <c r="R57" s="70">
        <v>2</v>
      </c>
      <c r="S57" s="70">
        <v>1</v>
      </c>
      <c r="T57" s="70">
        <v>6</v>
      </c>
      <c r="U57" s="70">
        <v>6</v>
      </c>
      <c r="V57" s="70">
        <v>15</v>
      </c>
      <c r="W57" s="70">
        <v>2030</v>
      </c>
      <c r="X57" s="49">
        <v>12000</v>
      </c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8" t="s">
        <v>267</v>
      </c>
      <c r="AJ57" s="60"/>
      <c r="AK57" s="12"/>
    </row>
    <row r="58" spans="1:37" s="3" customFormat="1" ht="45">
      <c r="A58" s="95">
        <v>52</v>
      </c>
      <c r="B58" s="5" t="s">
        <v>278</v>
      </c>
      <c r="C58" s="33" t="s">
        <v>279</v>
      </c>
      <c r="D58" s="33">
        <v>110</v>
      </c>
      <c r="E58" s="5" t="s">
        <v>282</v>
      </c>
      <c r="F58" s="27" t="s">
        <v>37</v>
      </c>
      <c r="G58" s="5" t="s">
        <v>291</v>
      </c>
      <c r="H58" s="33" t="s">
        <v>283</v>
      </c>
      <c r="I58" s="33"/>
      <c r="J58" s="33">
        <v>193</v>
      </c>
      <c r="K58" s="5"/>
      <c r="L58" s="4">
        <f t="shared" si="0"/>
        <v>5000</v>
      </c>
      <c r="M58" s="6">
        <v>4000</v>
      </c>
      <c r="N58" s="6">
        <v>1000</v>
      </c>
      <c r="O58" s="1">
        <v>4000</v>
      </c>
      <c r="P58" s="2">
        <f t="shared" si="1"/>
        <v>0.8</v>
      </c>
      <c r="Q58" s="2">
        <f t="shared" si="2"/>
        <v>0.2</v>
      </c>
      <c r="R58" s="70">
        <v>2</v>
      </c>
      <c r="S58" s="70">
        <v>2</v>
      </c>
      <c r="T58" s="70">
        <v>6</v>
      </c>
      <c r="U58" s="70">
        <v>6</v>
      </c>
      <c r="V58" s="70">
        <v>16</v>
      </c>
      <c r="W58" s="70">
        <v>2030</v>
      </c>
      <c r="X58" s="49">
        <v>4000</v>
      </c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8" t="s">
        <v>267</v>
      </c>
      <c r="AJ58" s="60"/>
      <c r="AK58" s="12"/>
    </row>
    <row r="59" spans="1:37" s="3" customFormat="1" ht="45">
      <c r="A59" s="95">
        <v>53</v>
      </c>
      <c r="B59" s="5" t="s">
        <v>280</v>
      </c>
      <c r="C59" s="33" t="s">
        <v>281</v>
      </c>
      <c r="D59" s="33">
        <v>43</v>
      </c>
      <c r="E59" s="5" t="s">
        <v>282</v>
      </c>
      <c r="F59" s="27" t="s">
        <v>37</v>
      </c>
      <c r="G59" s="5" t="s">
        <v>292</v>
      </c>
      <c r="H59" s="33" t="s">
        <v>285</v>
      </c>
      <c r="I59" s="33"/>
      <c r="J59" s="33">
        <v>170</v>
      </c>
      <c r="K59" s="5"/>
      <c r="L59" s="4">
        <f t="shared" si="0"/>
        <v>3100</v>
      </c>
      <c r="M59" s="6">
        <v>2480</v>
      </c>
      <c r="N59" s="6">
        <v>620</v>
      </c>
      <c r="O59" s="1">
        <v>2480</v>
      </c>
      <c r="P59" s="2">
        <f t="shared" si="1"/>
        <v>0.8</v>
      </c>
      <c r="Q59" s="2">
        <f t="shared" si="2"/>
        <v>0.2</v>
      </c>
      <c r="R59" s="70">
        <v>2</v>
      </c>
      <c r="S59" s="70">
        <v>2</v>
      </c>
      <c r="T59" s="70">
        <v>7</v>
      </c>
      <c r="U59" s="70">
        <v>6</v>
      </c>
      <c r="V59" s="70">
        <v>17</v>
      </c>
      <c r="W59" s="70">
        <v>2030</v>
      </c>
      <c r="X59" s="49">
        <v>2480</v>
      </c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8" t="s">
        <v>267</v>
      </c>
      <c r="AJ59" s="60"/>
      <c r="AK59" s="12"/>
    </row>
    <row r="60" spans="1:37" s="3" customFormat="1" ht="30">
      <c r="A60" s="95">
        <v>54</v>
      </c>
      <c r="B60" s="5" t="s">
        <v>286</v>
      </c>
      <c r="C60" s="33">
        <v>1234355</v>
      </c>
      <c r="D60" s="33">
        <v>127</v>
      </c>
      <c r="E60" s="5" t="s">
        <v>287</v>
      </c>
      <c r="F60" s="27" t="s">
        <v>37</v>
      </c>
      <c r="G60" s="5" t="s">
        <v>293</v>
      </c>
      <c r="H60" s="33" t="s">
        <v>294</v>
      </c>
      <c r="I60" s="5" t="s">
        <v>295</v>
      </c>
      <c r="J60" s="33">
        <v>2</v>
      </c>
      <c r="K60" s="5"/>
      <c r="L60" s="4">
        <f t="shared" si="0"/>
        <v>5000</v>
      </c>
      <c r="M60" s="6">
        <v>4000</v>
      </c>
      <c r="N60" s="6">
        <v>1000</v>
      </c>
      <c r="O60" s="1">
        <v>4000</v>
      </c>
      <c r="P60" s="2">
        <f t="shared" si="1"/>
        <v>0.8</v>
      </c>
      <c r="Q60" s="2">
        <f t="shared" si="2"/>
        <v>0.2</v>
      </c>
      <c r="R60" s="70">
        <v>2</v>
      </c>
      <c r="S60" s="70">
        <v>1</v>
      </c>
      <c r="T60" s="70">
        <v>6</v>
      </c>
      <c r="U60" s="70">
        <v>4</v>
      </c>
      <c r="V60" s="70">
        <v>13</v>
      </c>
      <c r="W60" s="70">
        <v>2030</v>
      </c>
      <c r="X60" s="49">
        <v>4000</v>
      </c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8" t="s">
        <v>296</v>
      </c>
      <c r="AJ60" s="60"/>
      <c r="AK60" s="12"/>
    </row>
    <row r="61" spans="1:37" s="3" customFormat="1" ht="30">
      <c r="A61" s="95">
        <v>55</v>
      </c>
      <c r="B61" s="30" t="s">
        <v>299</v>
      </c>
      <c r="C61" s="42" t="s">
        <v>300</v>
      </c>
      <c r="D61" s="43">
        <v>82</v>
      </c>
      <c r="E61" s="30" t="s">
        <v>301</v>
      </c>
      <c r="F61" s="27" t="s">
        <v>37</v>
      </c>
      <c r="G61" s="30" t="s">
        <v>302</v>
      </c>
      <c r="H61" s="43" t="s">
        <v>303</v>
      </c>
      <c r="I61" s="30"/>
      <c r="J61" s="43">
        <v>90</v>
      </c>
      <c r="K61" s="30"/>
      <c r="L61" s="4">
        <f t="shared" si="0"/>
        <v>5000</v>
      </c>
      <c r="M61" s="31">
        <v>4000</v>
      </c>
      <c r="N61" s="31">
        <v>1000</v>
      </c>
      <c r="O61" s="32">
        <v>4000</v>
      </c>
      <c r="P61" s="2">
        <f t="shared" si="1"/>
        <v>0.8</v>
      </c>
      <c r="Q61" s="2">
        <f t="shared" si="2"/>
        <v>0.2</v>
      </c>
      <c r="R61" s="71">
        <v>2</v>
      </c>
      <c r="S61" s="71">
        <v>2</v>
      </c>
      <c r="T61" s="71">
        <v>7</v>
      </c>
      <c r="U61" s="71">
        <v>4</v>
      </c>
      <c r="V61" s="71">
        <v>15</v>
      </c>
      <c r="W61" s="71">
        <v>2030</v>
      </c>
      <c r="X61" s="53">
        <v>4000</v>
      </c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48" t="s">
        <v>297</v>
      </c>
      <c r="AJ61" s="67"/>
    </row>
    <row r="62" spans="1:37" s="3" customFormat="1" ht="105">
      <c r="A62" s="95">
        <v>56</v>
      </c>
      <c r="B62" s="5" t="s">
        <v>304</v>
      </c>
      <c r="C62" s="40" t="s">
        <v>306</v>
      </c>
      <c r="D62" s="33">
        <v>106</v>
      </c>
      <c r="E62" s="5" t="s">
        <v>308</v>
      </c>
      <c r="F62" s="27" t="s">
        <v>37</v>
      </c>
      <c r="G62" s="5" t="s">
        <v>309</v>
      </c>
      <c r="H62" s="33" t="s">
        <v>311</v>
      </c>
      <c r="I62" s="5"/>
      <c r="J62" s="33">
        <v>89</v>
      </c>
      <c r="K62" s="5"/>
      <c r="L62" s="4">
        <f t="shared" si="0"/>
        <v>5000</v>
      </c>
      <c r="M62" s="6">
        <v>4000</v>
      </c>
      <c r="N62" s="6">
        <v>1000</v>
      </c>
      <c r="O62" s="1">
        <v>4000</v>
      </c>
      <c r="P62" s="2">
        <f t="shared" si="1"/>
        <v>0.8</v>
      </c>
      <c r="Q62" s="2">
        <f t="shared" si="2"/>
        <v>0.2</v>
      </c>
      <c r="R62" s="70">
        <v>2</v>
      </c>
      <c r="S62" s="70">
        <v>1</v>
      </c>
      <c r="T62" s="70">
        <v>6</v>
      </c>
      <c r="U62" s="70">
        <v>4</v>
      </c>
      <c r="V62" s="70">
        <v>13</v>
      </c>
      <c r="W62" s="70">
        <v>2030</v>
      </c>
      <c r="X62" s="49">
        <v>4000</v>
      </c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8" t="s">
        <v>298</v>
      </c>
      <c r="AJ62" s="60"/>
      <c r="AK62" s="12"/>
    </row>
    <row r="63" spans="1:37" s="3" customFormat="1" ht="30">
      <c r="A63" s="95">
        <v>57</v>
      </c>
      <c r="B63" s="5" t="s">
        <v>305</v>
      </c>
      <c r="C63" s="40" t="s">
        <v>307</v>
      </c>
      <c r="D63" s="33">
        <v>97</v>
      </c>
      <c r="E63" s="5" t="s">
        <v>308</v>
      </c>
      <c r="F63" s="27" t="s">
        <v>37</v>
      </c>
      <c r="G63" s="5" t="s">
        <v>310</v>
      </c>
      <c r="H63" s="33" t="s">
        <v>312</v>
      </c>
      <c r="I63" s="5"/>
      <c r="J63" s="33">
        <v>121</v>
      </c>
      <c r="K63" s="5"/>
      <c r="L63" s="4">
        <f t="shared" si="0"/>
        <v>5000</v>
      </c>
      <c r="M63" s="31">
        <v>4000</v>
      </c>
      <c r="N63" s="31">
        <v>1000</v>
      </c>
      <c r="O63" s="1">
        <v>4000</v>
      </c>
      <c r="P63" s="2">
        <f t="shared" si="1"/>
        <v>0.8</v>
      </c>
      <c r="Q63" s="2">
        <f t="shared" si="2"/>
        <v>0.2</v>
      </c>
      <c r="R63" s="70">
        <v>2</v>
      </c>
      <c r="S63" s="70">
        <v>2</v>
      </c>
      <c r="T63" s="70">
        <v>8</v>
      </c>
      <c r="U63" s="70">
        <v>4</v>
      </c>
      <c r="V63" s="70">
        <v>16</v>
      </c>
      <c r="W63" s="70">
        <v>2030</v>
      </c>
      <c r="X63" s="49">
        <v>4000</v>
      </c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8" t="s">
        <v>298</v>
      </c>
      <c r="AJ63" s="60"/>
    </row>
    <row r="64" spans="1:37" s="3" customFormat="1" ht="60">
      <c r="A64" s="95">
        <v>58</v>
      </c>
      <c r="B64" s="5" t="s">
        <v>315</v>
      </c>
      <c r="C64" s="40" t="s">
        <v>316</v>
      </c>
      <c r="D64" s="33">
        <v>99</v>
      </c>
      <c r="E64" s="5" t="s">
        <v>317</v>
      </c>
      <c r="F64" s="27" t="s">
        <v>37</v>
      </c>
      <c r="G64" s="5" t="s">
        <v>318</v>
      </c>
      <c r="H64" s="33" t="s">
        <v>73</v>
      </c>
      <c r="I64" s="5" t="s">
        <v>319</v>
      </c>
      <c r="J64" s="33">
        <v>5</v>
      </c>
      <c r="K64" s="5"/>
      <c r="L64" s="4">
        <f t="shared" si="0"/>
        <v>5000</v>
      </c>
      <c r="M64" s="6">
        <v>4000</v>
      </c>
      <c r="N64" s="6">
        <v>1000</v>
      </c>
      <c r="O64" s="1">
        <v>4000</v>
      </c>
      <c r="P64" s="2">
        <f t="shared" si="1"/>
        <v>0.8</v>
      </c>
      <c r="Q64" s="2">
        <f t="shared" si="2"/>
        <v>0.2</v>
      </c>
      <c r="R64" s="70">
        <v>2</v>
      </c>
      <c r="S64" s="70">
        <v>2</v>
      </c>
      <c r="T64" s="70">
        <v>9</v>
      </c>
      <c r="U64" s="70">
        <v>6</v>
      </c>
      <c r="V64" s="70">
        <v>19</v>
      </c>
      <c r="W64" s="70">
        <v>2830</v>
      </c>
      <c r="X64" s="49">
        <v>4000</v>
      </c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8" t="s">
        <v>313</v>
      </c>
      <c r="AJ64" s="60"/>
      <c r="AK64" s="12"/>
    </row>
    <row r="65" spans="1:37" s="3" customFormat="1" ht="30">
      <c r="A65" s="95">
        <v>59</v>
      </c>
      <c r="B65" s="5" t="s">
        <v>321</v>
      </c>
      <c r="C65" s="40" t="s">
        <v>327</v>
      </c>
      <c r="D65" s="33">
        <v>210</v>
      </c>
      <c r="E65" s="33" t="s">
        <v>322</v>
      </c>
      <c r="F65" s="27" t="s">
        <v>37</v>
      </c>
      <c r="G65" s="5" t="s">
        <v>330</v>
      </c>
      <c r="H65" s="33" t="s">
        <v>331</v>
      </c>
      <c r="I65" s="33"/>
      <c r="J65" s="33">
        <v>50</v>
      </c>
      <c r="K65" s="5"/>
      <c r="L65" s="4">
        <f t="shared" si="0"/>
        <v>15000</v>
      </c>
      <c r="M65" s="6">
        <v>12000</v>
      </c>
      <c r="N65" s="6">
        <v>3000</v>
      </c>
      <c r="O65" s="6">
        <v>12000</v>
      </c>
      <c r="P65" s="2">
        <f t="shared" si="1"/>
        <v>0.8</v>
      </c>
      <c r="Q65" s="2">
        <f t="shared" si="2"/>
        <v>0.2</v>
      </c>
      <c r="R65" s="70">
        <v>2</v>
      </c>
      <c r="S65" s="70">
        <v>2</v>
      </c>
      <c r="T65" s="70">
        <v>8</v>
      </c>
      <c r="U65" s="70">
        <v>6</v>
      </c>
      <c r="V65" s="70">
        <v>18</v>
      </c>
      <c r="W65" s="70">
        <v>2030</v>
      </c>
      <c r="X65" s="49">
        <v>12000</v>
      </c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8" t="s">
        <v>314</v>
      </c>
      <c r="AJ65" s="60"/>
      <c r="AK65" s="12"/>
    </row>
    <row r="66" spans="1:37" s="3" customFormat="1" ht="45">
      <c r="A66" s="95">
        <v>60</v>
      </c>
      <c r="B66" s="5" t="s">
        <v>323</v>
      </c>
      <c r="C66" s="40">
        <v>852764135</v>
      </c>
      <c r="D66" s="33">
        <v>184</v>
      </c>
      <c r="E66" s="33" t="s">
        <v>322</v>
      </c>
      <c r="F66" s="27" t="s">
        <v>37</v>
      </c>
      <c r="G66" s="5" t="s">
        <v>330</v>
      </c>
      <c r="H66" s="33" t="s">
        <v>331</v>
      </c>
      <c r="I66" s="33"/>
      <c r="J66" s="33">
        <v>50</v>
      </c>
      <c r="K66" s="5"/>
      <c r="L66" s="4">
        <f t="shared" si="0"/>
        <v>15000</v>
      </c>
      <c r="M66" s="6">
        <v>12000</v>
      </c>
      <c r="N66" s="6">
        <v>3000</v>
      </c>
      <c r="O66" s="6">
        <v>12000</v>
      </c>
      <c r="P66" s="2">
        <f t="shared" si="1"/>
        <v>0.8</v>
      </c>
      <c r="Q66" s="2">
        <f t="shared" si="2"/>
        <v>0.2</v>
      </c>
      <c r="R66" s="70">
        <v>2</v>
      </c>
      <c r="S66" s="70">
        <v>1</v>
      </c>
      <c r="T66" s="70">
        <v>8</v>
      </c>
      <c r="U66" s="70">
        <v>7</v>
      </c>
      <c r="V66" s="70">
        <v>18</v>
      </c>
      <c r="W66" s="70">
        <v>2030</v>
      </c>
      <c r="X66" s="49">
        <v>12000</v>
      </c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8" t="s">
        <v>314</v>
      </c>
      <c r="AJ66" s="60"/>
      <c r="AK66" s="12"/>
    </row>
    <row r="67" spans="1:37" s="3" customFormat="1" ht="30">
      <c r="A67" s="95">
        <v>61</v>
      </c>
      <c r="B67" s="5" t="s">
        <v>324</v>
      </c>
      <c r="C67" s="40" t="s">
        <v>328</v>
      </c>
      <c r="D67" s="33">
        <v>128</v>
      </c>
      <c r="E67" s="33" t="s">
        <v>322</v>
      </c>
      <c r="F67" s="27" t="s">
        <v>37</v>
      </c>
      <c r="G67" s="5" t="s">
        <v>332</v>
      </c>
      <c r="H67" s="33" t="s">
        <v>333</v>
      </c>
      <c r="I67" s="33"/>
      <c r="J67" s="33">
        <v>77</v>
      </c>
      <c r="K67" s="5"/>
      <c r="L67" s="4">
        <f t="shared" si="0"/>
        <v>5000</v>
      </c>
      <c r="M67" s="6">
        <v>4000</v>
      </c>
      <c r="N67" s="6">
        <v>1000</v>
      </c>
      <c r="O67" s="6">
        <v>4000</v>
      </c>
      <c r="P67" s="2">
        <f t="shared" si="1"/>
        <v>0.8</v>
      </c>
      <c r="Q67" s="2">
        <f t="shared" si="2"/>
        <v>0.2</v>
      </c>
      <c r="R67" s="70">
        <v>2</v>
      </c>
      <c r="S67" s="70">
        <v>2</v>
      </c>
      <c r="T67" s="70">
        <v>7</v>
      </c>
      <c r="U67" s="70">
        <v>4</v>
      </c>
      <c r="V67" s="70">
        <v>15</v>
      </c>
      <c r="W67" s="70">
        <v>2030</v>
      </c>
      <c r="X67" s="49">
        <v>4000</v>
      </c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8" t="s">
        <v>314</v>
      </c>
      <c r="AJ67" s="60"/>
      <c r="AK67" s="12"/>
    </row>
    <row r="68" spans="1:37" s="3" customFormat="1" ht="45">
      <c r="A68" s="95">
        <v>62</v>
      </c>
      <c r="B68" s="5" t="s">
        <v>325</v>
      </c>
      <c r="C68" s="40">
        <v>852719125</v>
      </c>
      <c r="D68" s="33">
        <v>110</v>
      </c>
      <c r="E68" s="33" t="s">
        <v>322</v>
      </c>
      <c r="F68" s="27" t="s">
        <v>37</v>
      </c>
      <c r="G68" s="5" t="s">
        <v>334</v>
      </c>
      <c r="H68" s="33" t="s">
        <v>331</v>
      </c>
      <c r="I68" s="33"/>
      <c r="J68" s="33">
        <v>156</v>
      </c>
      <c r="K68" s="5"/>
      <c r="L68" s="4">
        <f t="shared" si="0"/>
        <v>5000</v>
      </c>
      <c r="M68" s="6">
        <v>4000</v>
      </c>
      <c r="N68" s="6">
        <v>1000</v>
      </c>
      <c r="O68" s="6">
        <v>4000</v>
      </c>
      <c r="P68" s="2">
        <f t="shared" si="1"/>
        <v>0.8</v>
      </c>
      <c r="Q68" s="2">
        <f t="shared" si="2"/>
        <v>0.2</v>
      </c>
      <c r="R68" s="70">
        <v>2</v>
      </c>
      <c r="S68" s="70">
        <v>2</v>
      </c>
      <c r="T68" s="70">
        <v>6</v>
      </c>
      <c r="U68" s="70">
        <v>4</v>
      </c>
      <c r="V68" s="70">
        <v>14</v>
      </c>
      <c r="W68" s="70">
        <v>2030</v>
      </c>
      <c r="X68" s="49">
        <v>4000</v>
      </c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8" t="s">
        <v>314</v>
      </c>
      <c r="AJ68" s="60"/>
      <c r="AK68" s="12"/>
    </row>
    <row r="69" spans="1:37" s="3" customFormat="1" ht="45">
      <c r="A69" s="95">
        <v>63</v>
      </c>
      <c r="B69" s="5" t="s">
        <v>326</v>
      </c>
      <c r="C69" s="40" t="s">
        <v>329</v>
      </c>
      <c r="D69" s="33">
        <v>177</v>
      </c>
      <c r="E69" s="33" t="s">
        <v>322</v>
      </c>
      <c r="F69" s="27" t="s">
        <v>37</v>
      </c>
      <c r="G69" s="5" t="s">
        <v>335</v>
      </c>
      <c r="H69" s="33" t="s">
        <v>333</v>
      </c>
      <c r="I69" s="33"/>
      <c r="J69" s="33">
        <v>304</v>
      </c>
      <c r="K69" s="5"/>
      <c r="L69" s="4">
        <f t="shared" ref="L69:L130" si="3">M69+N69</f>
        <v>5000</v>
      </c>
      <c r="M69" s="6">
        <v>4000</v>
      </c>
      <c r="N69" s="6">
        <v>1000</v>
      </c>
      <c r="O69" s="6">
        <v>12000</v>
      </c>
      <c r="P69" s="2">
        <f t="shared" ref="P69:P130" si="4">$M69/$L69</f>
        <v>0.8</v>
      </c>
      <c r="Q69" s="2">
        <f t="shared" ref="Q69:Q130" si="5">$N69/$L69</f>
        <v>0.2</v>
      </c>
      <c r="R69" s="70">
        <v>2</v>
      </c>
      <c r="S69" s="70">
        <v>2</v>
      </c>
      <c r="T69" s="70">
        <v>9</v>
      </c>
      <c r="U69" s="70">
        <v>6</v>
      </c>
      <c r="V69" s="70">
        <v>19</v>
      </c>
      <c r="W69" s="70">
        <v>2030</v>
      </c>
      <c r="X69" s="49">
        <v>4000</v>
      </c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8" t="s">
        <v>314</v>
      </c>
      <c r="AJ69" s="60"/>
      <c r="AK69" s="12"/>
    </row>
    <row r="70" spans="1:37" s="3" customFormat="1">
      <c r="A70" s="95">
        <v>64</v>
      </c>
      <c r="B70" s="5" t="s">
        <v>336</v>
      </c>
      <c r="C70" s="33" t="s">
        <v>337</v>
      </c>
      <c r="D70" s="33">
        <v>573</v>
      </c>
      <c r="E70" s="5" t="s">
        <v>338</v>
      </c>
      <c r="F70" s="5" t="s">
        <v>339</v>
      </c>
      <c r="G70" s="5" t="s">
        <v>100</v>
      </c>
      <c r="H70" s="5" t="s">
        <v>340</v>
      </c>
      <c r="I70" s="5" t="s">
        <v>341</v>
      </c>
      <c r="J70" s="5" t="s">
        <v>342</v>
      </c>
      <c r="K70" s="5"/>
      <c r="L70" s="4">
        <f t="shared" si="3"/>
        <v>15000</v>
      </c>
      <c r="M70" s="6">
        <v>12000</v>
      </c>
      <c r="N70" s="6">
        <v>3000</v>
      </c>
      <c r="O70" s="1">
        <v>12000</v>
      </c>
      <c r="P70" s="2">
        <f t="shared" si="4"/>
        <v>0.8</v>
      </c>
      <c r="Q70" s="2">
        <f t="shared" si="5"/>
        <v>0.2</v>
      </c>
      <c r="R70" s="70">
        <v>2</v>
      </c>
      <c r="S70" s="70">
        <v>1</v>
      </c>
      <c r="T70" s="70">
        <v>7</v>
      </c>
      <c r="U70" s="70">
        <v>5</v>
      </c>
      <c r="V70" s="70">
        <v>15</v>
      </c>
      <c r="W70" s="70">
        <v>2030</v>
      </c>
      <c r="X70" s="49">
        <v>12000</v>
      </c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8" t="s">
        <v>320</v>
      </c>
      <c r="AJ70" s="60"/>
      <c r="AK70" s="12"/>
    </row>
    <row r="71" spans="1:37" s="3" customFormat="1">
      <c r="A71" s="95">
        <v>65</v>
      </c>
      <c r="B71" s="5" t="s">
        <v>343</v>
      </c>
      <c r="C71" s="33">
        <v>367363847</v>
      </c>
      <c r="D71" s="33">
        <v>206</v>
      </c>
      <c r="E71" s="5" t="s">
        <v>338</v>
      </c>
      <c r="F71" s="5" t="s">
        <v>339</v>
      </c>
      <c r="G71" s="5" t="s">
        <v>100</v>
      </c>
      <c r="H71" s="5" t="s">
        <v>344</v>
      </c>
      <c r="I71" s="5" t="s">
        <v>345</v>
      </c>
      <c r="J71" s="5">
        <v>5</v>
      </c>
      <c r="K71" s="5"/>
      <c r="L71" s="4">
        <f t="shared" si="3"/>
        <v>15000</v>
      </c>
      <c r="M71" s="6">
        <v>12000</v>
      </c>
      <c r="N71" s="6">
        <v>3000</v>
      </c>
      <c r="O71" s="1">
        <v>12000</v>
      </c>
      <c r="P71" s="2">
        <f t="shared" si="4"/>
        <v>0.8</v>
      </c>
      <c r="Q71" s="2">
        <f t="shared" si="5"/>
        <v>0.2</v>
      </c>
      <c r="R71" s="70">
        <v>2</v>
      </c>
      <c r="S71" s="70">
        <v>1</v>
      </c>
      <c r="T71" s="70">
        <v>9</v>
      </c>
      <c r="U71" s="70">
        <v>5</v>
      </c>
      <c r="V71" s="70">
        <v>17</v>
      </c>
      <c r="W71" s="70">
        <v>2030</v>
      </c>
      <c r="X71" s="49">
        <v>12000</v>
      </c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8" t="s">
        <v>320</v>
      </c>
      <c r="AJ71" s="60"/>
    </row>
    <row r="72" spans="1:37" s="3" customFormat="1">
      <c r="A72" s="95">
        <v>66</v>
      </c>
      <c r="B72" s="5" t="s">
        <v>346</v>
      </c>
      <c r="C72" s="33">
        <v>709460</v>
      </c>
      <c r="D72" s="33">
        <v>801</v>
      </c>
      <c r="E72" s="5" t="s">
        <v>338</v>
      </c>
      <c r="F72" s="5" t="s">
        <v>339</v>
      </c>
      <c r="G72" s="5" t="s">
        <v>100</v>
      </c>
      <c r="H72" s="5" t="s">
        <v>347</v>
      </c>
      <c r="I72" s="5" t="s">
        <v>348</v>
      </c>
      <c r="J72" s="5">
        <v>8</v>
      </c>
      <c r="K72" s="5"/>
      <c r="L72" s="4">
        <f t="shared" si="3"/>
        <v>15000</v>
      </c>
      <c r="M72" s="6">
        <v>12000</v>
      </c>
      <c r="N72" s="6">
        <v>3000</v>
      </c>
      <c r="O72" s="1">
        <v>12000</v>
      </c>
      <c r="P72" s="2">
        <f t="shared" si="4"/>
        <v>0.8</v>
      </c>
      <c r="Q72" s="2">
        <f t="shared" si="5"/>
        <v>0.2</v>
      </c>
      <c r="R72" s="70">
        <v>2</v>
      </c>
      <c r="S72" s="70">
        <v>1</v>
      </c>
      <c r="T72" s="70">
        <v>6</v>
      </c>
      <c r="U72" s="70">
        <v>5</v>
      </c>
      <c r="V72" s="70">
        <v>14</v>
      </c>
      <c r="W72" s="70">
        <v>2030</v>
      </c>
      <c r="X72" s="49">
        <v>12000</v>
      </c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8" t="s">
        <v>320</v>
      </c>
      <c r="AJ72" s="60"/>
    </row>
    <row r="73" spans="1:37" s="3" customFormat="1">
      <c r="A73" s="95">
        <v>67</v>
      </c>
      <c r="B73" s="5" t="s">
        <v>349</v>
      </c>
      <c r="C73" s="33" t="s">
        <v>350</v>
      </c>
      <c r="D73" s="33">
        <v>300</v>
      </c>
      <c r="E73" s="5" t="s">
        <v>338</v>
      </c>
      <c r="F73" s="5" t="s">
        <v>339</v>
      </c>
      <c r="G73" s="5" t="s">
        <v>100</v>
      </c>
      <c r="H73" s="5" t="s">
        <v>351</v>
      </c>
      <c r="I73" s="5" t="s">
        <v>352</v>
      </c>
      <c r="J73" s="5">
        <v>1</v>
      </c>
      <c r="K73" s="5"/>
      <c r="L73" s="4">
        <f t="shared" si="3"/>
        <v>15000</v>
      </c>
      <c r="M73" s="6">
        <v>12000</v>
      </c>
      <c r="N73" s="6">
        <v>3000</v>
      </c>
      <c r="O73" s="1">
        <v>12000</v>
      </c>
      <c r="P73" s="2">
        <f t="shared" si="4"/>
        <v>0.8</v>
      </c>
      <c r="Q73" s="2">
        <f t="shared" si="5"/>
        <v>0.2</v>
      </c>
      <c r="R73" s="70">
        <v>2</v>
      </c>
      <c r="S73" s="70">
        <v>1</v>
      </c>
      <c r="T73" s="70">
        <v>7</v>
      </c>
      <c r="U73" s="70">
        <v>5</v>
      </c>
      <c r="V73" s="70">
        <v>15</v>
      </c>
      <c r="W73" s="70">
        <v>2030</v>
      </c>
      <c r="X73" s="49">
        <v>12000</v>
      </c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8" t="s">
        <v>320</v>
      </c>
      <c r="AJ73" s="60"/>
      <c r="AK73" s="12"/>
    </row>
    <row r="74" spans="1:37" s="3" customFormat="1">
      <c r="A74" s="95">
        <v>68</v>
      </c>
      <c r="B74" s="5" t="s">
        <v>353</v>
      </c>
      <c r="C74" s="33" t="s">
        <v>354</v>
      </c>
      <c r="D74" s="33">
        <v>782</v>
      </c>
      <c r="E74" s="5" t="s">
        <v>338</v>
      </c>
      <c r="F74" s="5" t="s">
        <v>339</v>
      </c>
      <c r="G74" s="5" t="s">
        <v>100</v>
      </c>
      <c r="H74" s="5" t="s">
        <v>355</v>
      </c>
      <c r="I74" s="5" t="s">
        <v>356</v>
      </c>
      <c r="J74" s="5">
        <v>4</v>
      </c>
      <c r="K74" s="5"/>
      <c r="L74" s="4">
        <f t="shared" si="3"/>
        <v>15000</v>
      </c>
      <c r="M74" s="6">
        <v>12000</v>
      </c>
      <c r="N74" s="6">
        <v>3000</v>
      </c>
      <c r="O74" s="1">
        <v>12000</v>
      </c>
      <c r="P74" s="2">
        <f t="shared" si="4"/>
        <v>0.8</v>
      </c>
      <c r="Q74" s="2">
        <f t="shared" si="5"/>
        <v>0.2</v>
      </c>
      <c r="R74" s="70">
        <v>2</v>
      </c>
      <c r="S74" s="70">
        <v>1</v>
      </c>
      <c r="T74" s="70">
        <v>6</v>
      </c>
      <c r="U74" s="70">
        <v>5</v>
      </c>
      <c r="V74" s="70">
        <v>14</v>
      </c>
      <c r="W74" s="70">
        <v>2030</v>
      </c>
      <c r="X74" s="49">
        <v>12000</v>
      </c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8" t="s">
        <v>320</v>
      </c>
      <c r="AJ74" s="60"/>
      <c r="AK74" s="12"/>
    </row>
    <row r="75" spans="1:37" s="3" customFormat="1">
      <c r="A75" s="95">
        <v>69</v>
      </c>
      <c r="B75" s="5" t="s">
        <v>357</v>
      </c>
      <c r="C75" s="33">
        <v>709230</v>
      </c>
      <c r="D75" s="33">
        <v>172</v>
      </c>
      <c r="E75" s="5" t="s">
        <v>338</v>
      </c>
      <c r="F75" s="5" t="s">
        <v>339</v>
      </c>
      <c r="G75" s="5" t="s">
        <v>100</v>
      </c>
      <c r="H75" s="5" t="s">
        <v>358</v>
      </c>
      <c r="I75" s="5" t="s">
        <v>359</v>
      </c>
      <c r="J75" s="5">
        <v>7</v>
      </c>
      <c r="K75" s="5"/>
      <c r="L75" s="4">
        <f t="shared" si="3"/>
        <v>15000</v>
      </c>
      <c r="M75" s="6">
        <v>12000</v>
      </c>
      <c r="N75" s="6">
        <v>3000</v>
      </c>
      <c r="O75" s="1">
        <v>12000</v>
      </c>
      <c r="P75" s="2">
        <f t="shared" si="4"/>
        <v>0.8</v>
      </c>
      <c r="Q75" s="2">
        <f t="shared" si="5"/>
        <v>0.2</v>
      </c>
      <c r="R75" s="70">
        <v>2</v>
      </c>
      <c r="S75" s="70">
        <v>1</v>
      </c>
      <c r="T75" s="70">
        <v>6</v>
      </c>
      <c r="U75" s="70">
        <v>4</v>
      </c>
      <c r="V75" s="70">
        <v>13</v>
      </c>
      <c r="W75" s="70">
        <v>2030</v>
      </c>
      <c r="X75" s="49">
        <v>12000</v>
      </c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8" t="s">
        <v>320</v>
      </c>
      <c r="AJ75" s="60"/>
      <c r="AK75" s="12"/>
    </row>
    <row r="76" spans="1:37" s="3" customFormat="1">
      <c r="A76" s="95">
        <v>70</v>
      </c>
      <c r="B76" s="5" t="s">
        <v>360</v>
      </c>
      <c r="C76" s="33">
        <v>367363899</v>
      </c>
      <c r="D76" s="33">
        <v>85</v>
      </c>
      <c r="E76" s="5" t="s">
        <v>338</v>
      </c>
      <c r="F76" s="5" t="s">
        <v>339</v>
      </c>
      <c r="G76" s="5" t="s">
        <v>100</v>
      </c>
      <c r="H76" s="5" t="s">
        <v>361</v>
      </c>
      <c r="I76" s="5" t="s">
        <v>362</v>
      </c>
      <c r="J76" s="5">
        <v>34</v>
      </c>
      <c r="K76" s="5"/>
      <c r="L76" s="4">
        <f t="shared" si="3"/>
        <v>5000</v>
      </c>
      <c r="M76" s="6">
        <v>4000</v>
      </c>
      <c r="N76" s="6">
        <v>1000</v>
      </c>
      <c r="O76" s="1">
        <v>4000</v>
      </c>
      <c r="P76" s="2">
        <f t="shared" si="4"/>
        <v>0.8</v>
      </c>
      <c r="Q76" s="2">
        <f t="shared" si="5"/>
        <v>0.2</v>
      </c>
      <c r="R76" s="70">
        <v>2</v>
      </c>
      <c r="S76" s="70">
        <v>1</v>
      </c>
      <c r="T76" s="70">
        <v>9</v>
      </c>
      <c r="U76" s="70">
        <v>5</v>
      </c>
      <c r="V76" s="70">
        <v>17</v>
      </c>
      <c r="W76" s="70">
        <v>2030</v>
      </c>
      <c r="X76" s="49">
        <v>4000</v>
      </c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8" t="s">
        <v>320</v>
      </c>
      <c r="AJ76" s="60"/>
      <c r="AK76" s="12"/>
    </row>
    <row r="77" spans="1:37" s="3" customFormat="1" ht="45">
      <c r="A77" s="95">
        <v>71</v>
      </c>
      <c r="B77" s="5" t="s">
        <v>363</v>
      </c>
      <c r="C77" s="33">
        <v>699313</v>
      </c>
      <c r="D77" s="33">
        <v>404</v>
      </c>
      <c r="E77" s="5" t="s">
        <v>338</v>
      </c>
      <c r="F77" s="5" t="s">
        <v>339</v>
      </c>
      <c r="G77" s="5" t="s">
        <v>100</v>
      </c>
      <c r="H77" s="5" t="s">
        <v>364</v>
      </c>
      <c r="I77" s="5" t="s">
        <v>365</v>
      </c>
      <c r="J77" s="5">
        <v>6</v>
      </c>
      <c r="K77" s="5"/>
      <c r="L77" s="4">
        <f t="shared" si="3"/>
        <v>15000</v>
      </c>
      <c r="M77" s="6">
        <v>12000</v>
      </c>
      <c r="N77" s="6">
        <v>3000</v>
      </c>
      <c r="O77" s="1">
        <v>12000</v>
      </c>
      <c r="P77" s="2">
        <f t="shared" si="4"/>
        <v>0.8</v>
      </c>
      <c r="Q77" s="2">
        <f t="shared" si="5"/>
        <v>0.2</v>
      </c>
      <c r="R77" s="70">
        <v>2</v>
      </c>
      <c r="S77" s="70">
        <v>1</v>
      </c>
      <c r="T77" s="70">
        <v>6</v>
      </c>
      <c r="U77" s="70">
        <v>4</v>
      </c>
      <c r="V77" s="70">
        <v>13</v>
      </c>
      <c r="W77" s="70">
        <v>2030</v>
      </c>
      <c r="X77" s="49">
        <v>12000</v>
      </c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8" t="s">
        <v>320</v>
      </c>
      <c r="AJ77" s="60"/>
      <c r="AK77" s="12"/>
    </row>
    <row r="78" spans="1:37" s="3" customFormat="1">
      <c r="A78" s="95">
        <v>72</v>
      </c>
      <c r="B78" s="5" t="s">
        <v>366</v>
      </c>
      <c r="C78" s="33"/>
      <c r="D78" s="33">
        <v>300</v>
      </c>
      <c r="E78" s="5" t="s">
        <v>338</v>
      </c>
      <c r="F78" s="5" t="s">
        <v>339</v>
      </c>
      <c r="G78" s="5" t="s">
        <v>100</v>
      </c>
      <c r="H78" s="5" t="s">
        <v>367</v>
      </c>
      <c r="I78" s="5" t="s">
        <v>368</v>
      </c>
      <c r="J78" s="5">
        <v>16</v>
      </c>
      <c r="K78" s="5"/>
      <c r="L78" s="4">
        <f t="shared" si="3"/>
        <v>15000</v>
      </c>
      <c r="M78" s="6">
        <v>12000</v>
      </c>
      <c r="N78" s="6">
        <v>3000</v>
      </c>
      <c r="O78" s="1">
        <v>12000</v>
      </c>
      <c r="P78" s="2">
        <f t="shared" si="4"/>
        <v>0.8</v>
      </c>
      <c r="Q78" s="2">
        <f t="shared" si="5"/>
        <v>0.2</v>
      </c>
      <c r="R78" s="70">
        <v>2</v>
      </c>
      <c r="S78" s="70">
        <v>1</v>
      </c>
      <c r="T78" s="70">
        <v>6</v>
      </c>
      <c r="U78" s="70">
        <v>5</v>
      </c>
      <c r="V78" s="70">
        <v>14</v>
      </c>
      <c r="W78" s="70">
        <v>2030</v>
      </c>
      <c r="X78" s="49">
        <v>12000</v>
      </c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8" t="s">
        <v>320</v>
      </c>
      <c r="AJ78" s="60"/>
      <c r="AK78" s="12"/>
    </row>
    <row r="79" spans="1:37" s="3" customFormat="1">
      <c r="A79" s="95">
        <v>73</v>
      </c>
      <c r="B79" s="5" t="s">
        <v>369</v>
      </c>
      <c r="C79" s="33" t="s">
        <v>370</v>
      </c>
      <c r="D79" s="33">
        <v>151</v>
      </c>
      <c r="E79" s="5" t="s">
        <v>338</v>
      </c>
      <c r="F79" s="5" t="s">
        <v>339</v>
      </c>
      <c r="G79" s="5" t="s">
        <v>100</v>
      </c>
      <c r="H79" s="5" t="s">
        <v>371</v>
      </c>
      <c r="I79" s="5" t="s">
        <v>372</v>
      </c>
      <c r="J79" s="5">
        <v>79</v>
      </c>
      <c r="K79" s="5"/>
      <c r="L79" s="4">
        <f t="shared" si="3"/>
        <v>5000</v>
      </c>
      <c r="M79" s="6">
        <v>4000</v>
      </c>
      <c r="N79" s="6">
        <v>1000</v>
      </c>
      <c r="O79" s="1">
        <v>4000</v>
      </c>
      <c r="P79" s="2">
        <f t="shared" si="4"/>
        <v>0.8</v>
      </c>
      <c r="Q79" s="2">
        <f t="shared" si="5"/>
        <v>0.2</v>
      </c>
      <c r="R79" s="70">
        <v>2</v>
      </c>
      <c r="S79" s="70">
        <v>2</v>
      </c>
      <c r="T79" s="70">
        <v>6</v>
      </c>
      <c r="U79" s="70">
        <v>4</v>
      </c>
      <c r="V79" s="70">
        <v>14</v>
      </c>
      <c r="W79" s="70">
        <v>2030</v>
      </c>
      <c r="X79" s="49">
        <v>4000</v>
      </c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8" t="s">
        <v>320</v>
      </c>
      <c r="AJ79" s="60"/>
      <c r="AK79" s="12"/>
    </row>
    <row r="80" spans="1:37" s="3" customFormat="1" ht="45">
      <c r="A80" s="95">
        <v>74</v>
      </c>
      <c r="B80" s="5" t="s">
        <v>373</v>
      </c>
      <c r="C80" s="33">
        <v>350738045</v>
      </c>
      <c r="D80" s="33">
        <v>1022</v>
      </c>
      <c r="E80" s="5" t="s">
        <v>338</v>
      </c>
      <c r="F80" s="5" t="s">
        <v>339</v>
      </c>
      <c r="G80" s="5" t="s">
        <v>100</v>
      </c>
      <c r="H80" s="5" t="s">
        <v>374</v>
      </c>
      <c r="I80" s="5" t="s">
        <v>375</v>
      </c>
      <c r="J80" s="5" t="s">
        <v>376</v>
      </c>
      <c r="K80" s="5"/>
      <c r="L80" s="4">
        <f t="shared" si="3"/>
        <v>15000</v>
      </c>
      <c r="M80" s="6">
        <v>12000</v>
      </c>
      <c r="N80" s="6">
        <v>3000</v>
      </c>
      <c r="O80" s="1">
        <v>12000</v>
      </c>
      <c r="P80" s="2">
        <f t="shared" si="4"/>
        <v>0.8</v>
      </c>
      <c r="Q80" s="2">
        <f t="shared" si="5"/>
        <v>0.2</v>
      </c>
      <c r="R80" s="70">
        <v>2</v>
      </c>
      <c r="S80" s="70">
        <v>1</v>
      </c>
      <c r="T80" s="70">
        <v>6</v>
      </c>
      <c r="U80" s="70">
        <v>5</v>
      </c>
      <c r="V80" s="70">
        <v>14</v>
      </c>
      <c r="W80" s="70">
        <v>2030</v>
      </c>
      <c r="X80" s="49">
        <v>12000</v>
      </c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8" t="s">
        <v>320</v>
      </c>
      <c r="AJ80" s="60"/>
    </row>
    <row r="81" spans="1:37" s="3" customFormat="1" ht="45">
      <c r="A81" s="95">
        <v>75</v>
      </c>
      <c r="B81" s="5" t="s">
        <v>377</v>
      </c>
      <c r="C81" s="33" t="s">
        <v>378</v>
      </c>
      <c r="D81" s="33">
        <v>1011</v>
      </c>
      <c r="E81" s="5" t="s">
        <v>338</v>
      </c>
      <c r="F81" s="5" t="s">
        <v>339</v>
      </c>
      <c r="G81" s="5" t="s">
        <v>100</v>
      </c>
      <c r="H81" s="5" t="s">
        <v>379</v>
      </c>
      <c r="I81" s="5" t="s">
        <v>380</v>
      </c>
      <c r="J81" s="5">
        <v>31</v>
      </c>
      <c r="K81" s="5"/>
      <c r="L81" s="4">
        <f t="shared" si="3"/>
        <v>15000</v>
      </c>
      <c r="M81" s="6">
        <v>12000</v>
      </c>
      <c r="N81" s="6">
        <v>3000</v>
      </c>
      <c r="O81" s="1">
        <v>12000</v>
      </c>
      <c r="P81" s="2">
        <f t="shared" si="4"/>
        <v>0.8</v>
      </c>
      <c r="Q81" s="2">
        <f t="shared" si="5"/>
        <v>0.2</v>
      </c>
      <c r="R81" s="70">
        <v>2</v>
      </c>
      <c r="S81" s="70">
        <v>2</v>
      </c>
      <c r="T81" s="70">
        <v>8</v>
      </c>
      <c r="U81" s="70">
        <v>5</v>
      </c>
      <c r="V81" s="70">
        <v>17</v>
      </c>
      <c r="W81" s="70">
        <v>2030</v>
      </c>
      <c r="X81" s="49">
        <v>12000</v>
      </c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8" t="s">
        <v>320</v>
      </c>
      <c r="AJ81" s="60"/>
    </row>
    <row r="82" spans="1:37" s="3" customFormat="1" ht="45">
      <c r="A82" s="95">
        <v>76</v>
      </c>
      <c r="B82" s="5" t="s">
        <v>381</v>
      </c>
      <c r="C82" s="33">
        <v>121300702</v>
      </c>
      <c r="D82" s="33">
        <v>812</v>
      </c>
      <c r="E82" s="5" t="s">
        <v>338</v>
      </c>
      <c r="F82" s="5" t="s">
        <v>339</v>
      </c>
      <c r="G82" s="5" t="s">
        <v>100</v>
      </c>
      <c r="H82" s="5" t="s">
        <v>382</v>
      </c>
      <c r="I82" s="5" t="s">
        <v>383</v>
      </c>
      <c r="J82" s="5">
        <v>64</v>
      </c>
      <c r="K82" s="5"/>
      <c r="L82" s="4">
        <f t="shared" si="3"/>
        <v>15000</v>
      </c>
      <c r="M82" s="6">
        <v>12000</v>
      </c>
      <c r="N82" s="6">
        <v>3000</v>
      </c>
      <c r="O82" s="1">
        <v>12000</v>
      </c>
      <c r="P82" s="2">
        <f t="shared" si="4"/>
        <v>0.8</v>
      </c>
      <c r="Q82" s="2">
        <f t="shared" si="5"/>
        <v>0.2</v>
      </c>
      <c r="R82" s="70">
        <v>2</v>
      </c>
      <c r="S82" s="70">
        <v>2</v>
      </c>
      <c r="T82" s="70">
        <v>6</v>
      </c>
      <c r="U82" s="70">
        <v>4</v>
      </c>
      <c r="V82" s="70">
        <v>14</v>
      </c>
      <c r="W82" s="70">
        <v>2030</v>
      </c>
      <c r="X82" s="49">
        <v>12000</v>
      </c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8" t="s">
        <v>320</v>
      </c>
      <c r="AJ82" s="60"/>
      <c r="AK82" s="12"/>
    </row>
    <row r="83" spans="1:37" s="3" customFormat="1" ht="45">
      <c r="A83" s="95">
        <v>77</v>
      </c>
      <c r="B83" s="5" t="s">
        <v>384</v>
      </c>
      <c r="C83" s="33">
        <v>121849842</v>
      </c>
      <c r="D83" s="33">
        <v>415</v>
      </c>
      <c r="E83" s="5" t="s">
        <v>338</v>
      </c>
      <c r="F83" s="5" t="s">
        <v>339</v>
      </c>
      <c r="G83" s="5" t="s">
        <v>100</v>
      </c>
      <c r="H83" s="5" t="s">
        <v>385</v>
      </c>
      <c r="I83" s="5" t="s">
        <v>386</v>
      </c>
      <c r="J83" s="5">
        <v>65</v>
      </c>
      <c r="K83" s="5"/>
      <c r="L83" s="4">
        <f t="shared" si="3"/>
        <v>15000</v>
      </c>
      <c r="M83" s="6">
        <v>12000</v>
      </c>
      <c r="N83" s="6">
        <v>3000</v>
      </c>
      <c r="O83" s="1">
        <v>12000</v>
      </c>
      <c r="P83" s="2">
        <f t="shared" si="4"/>
        <v>0.8</v>
      </c>
      <c r="Q83" s="2">
        <f t="shared" si="5"/>
        <v>0.2</v>
      </c>
      <c r="R83" s="70">
        <v>2</v>
      </c>
      <c r="S83" s="70">
        <v>2</v>
      </c>
      <c r="T83" s="70">
        <v>8</v>
      </c>
      <c r="U83" s="70">
        <v>7</v>
      </c>
      <c r="V83" s="70">
        <v>19</v>
      </c>
      <c r="W83" s="70">
        <v>2030</v>
      </c>
      <c r="X83" s="49">
        <v>12000</v>
      </c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8" t="s">
        <v>320</v>
      </c>
      <c r="AJ83" s="60"/>
      <c r="AK83" s="12"/>
    </row>
    <row r="84" spans="1:37" s="3" customFormat="1" ht="45">
      <c r="A84" s="95">
        <v>78</v>
      </c>
      <c r="B84" s="5" t="s">
        <v>387</v>
      </c>
      <c r="C84" s="33">
        <v>122636516</v>
      </c>
      <c r="D84" s="33">
        <v>175</v>
      </c>
      <c r="E84" s="5" t="s">
        <v>338</v>
      </c>
      <c r="F84" s="5" t="s">
        <v>339</v>
      </c>
      <c r="G84" s="5" t="s">
        <v>100</v>
      </c>
      <c r="H84" s="5" t="s">
        <v>388</v>
      </c>
      <c r="I84" s="5" t="s">
        <v>389</v>
      </c>
      <c r="J84" s="5">
        <v>70</v>
      </c>
      <c r="K84" s="5"/>
      <c r="L84" s="4">
        <f t="shared" si="3"/>
        <v>15000</v>
      </c>
      <c r="M84" s="6">
        <v>12000</v>
      </c>
      <c r="N84" s="6">
        <v>3000</v>
      </c>
      <c r="O84" s="1">
        <v>12000</v>
      </c>
      <c r="P84" s="2">
        <f t="shared" si="4"/>
        <v>0.8</v>
      </c>
      <c r="Q84" s="2">
        <f t="shared" si="5"/>
        <v>0.2</v>
      </c>
      <c r="R84" s="70">
        <v>2</v>
      </c>
      <c r="S84" s="70">
        <v>1</v>
      </c>
      <c r="T84" s="70">
        <v>6</v>
      </c>
      <c r="U84" s="70">
        <v>6</v>
      </c>
      <c r="V84" s="70">
        <v>15</v>
      </c>
      <c r="W84" s="70">
        <v>2030</v>
      </c>
      <c r="X84" s="49">
        <v>12000</v>
      </c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8" t="s">
        <v>320</v>
      </c>
      <c r="AJ84" s="60"/>
    </row>
    <row r="85" spans="1:37" s="3" customFormat="1" ht="45">
      <c r="A85" s="95">
        <v>79</v>
      </c>
      <c r="B85" s="5" t="s">
        <v>390</v>
      </c>
      <c r="C85" s="33">
        <v>122636568</v>
      </c>
      <c r="D85" s="33">
        <v>425</v>
      </c>
      <c r="E85" s="5" t="s">
        <v>338</v>
      </c>
      <c r="F85" s="5" t="s">
        <v>339</v>
      </c>
      <c r="G85" s="5" t="s">
        <v>100</v>
      </c>
      <c r="H85" s="5" t="s">
        <v>391</v>
      </c>
      <c r="I85" s="5" t="s">
        <v>392</v>
      </c>
      <c r="J85" s="5">
        <v>86</v>
      </c>
      <c r="K85" s="5"/>
      <c r="L85" s="4">
        <f t="shared" si="3"/>
        <v>15000</v>
      </c>
      <c r="M85" s="6">
        <v>12000</v>
      </c>
      <c r="N85" s="6">
        <v>3000</v>
      </c>
      <c r="O85" s="1">
        <v>12000</v>
      </c>
      <c r="P85" s="2">
        <f t="shared" si="4"/>
        <v>0.8</v>
      </c>
      <c r="Q85" s="2">
        <f t="shared" si="5"/>
        <v>0.2</v>
      </c>
      <c r="R85" s="70">
        <v>2</v>
      </c>
      <c r="S85" s="70">
        <v>1</v>
      </c>
      <c r="T85" s="70">
        <v>7</v>
      </c>
      <c r="U85" s="70">
        <v>4</v>
      </c>
      <c r="V85" s="70">
        <v>14</v>
      </c>
      <c r="W85" s="70">
        <v>2030</v>
      </c>
      <c r="X85" s="49">
        <v>12000</v>
      </c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8" t="s">
        <v>320</v>
      </c>
      <c r="AJ85" s="60"/>
      <c r="AK85" s="12"/>
    </row>
    <row r="86" spans="1:37" s="3" customFormat="1" ht="45">
      <c r="A86" s="95">
        <v>80</v>
      </c>
      <c r="B86" s="5" t="s">
        <v>393</v>
      </c>
      <c r="C86" s="33">
        <v>122636640</v>
      </c>
      <c r="D86" s="33">
        <v>130</v>
      </c>
      <c r="E86" s="5" t="s">
        <v>338</v>
      </c>
      <c r="F86" s="5" t="s">
        <v>339</v>
      </c>
      <c r="G86" s="5" t="s">
        <v>100</v>
      </c>
      <c r="H86" s="5" t="s">
        <v>394</v>
      </c>
      <c r="I86" s="5" t="s">
        <v>395</v>
      </c>
      <c r="J86" s="5">
        <v>7</v>
      </c>
      <c r="K86" s="5"/>
      <c r="L86" s="4">
        <f t="shared" si="3"/>
        <v>5000</v>
      </c>
      <c r="M86" s="6">
        <v>4000</v>
      </c>
      <c r="N86" s="6">
        <v>1000</v>
      </c>
      <c r="O86" s="1">
        <v>4000</v>
      </c>
      <c r="P86" s="2">
        <f t="shared" si="4"/>
        <v>0.8</v>
      </c>
      <c r="Q86" s="2">
        <f t="shared" si="5"/>
        <v>0.2</v>
      </c>
      <c r="R86" s="70">
        <v>2</v>
      </c>
      <c r="S86" s="70">
        <v>1</v>
      </c>
      <c r="T86" s="70">
        <v>7</v>
      </c>
      <c r="U86" s="70">
        <v>5</v>
      </c>
      <c r="V86" s="70">
        <v>15</v>
      </c>
      <c r="W86" s="70">
        <v>2030</v>
      </c>
      <c r="X86" s="49">
        <v>4000</v>
      </c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8" t="s">
        <v>320</v>
      </c>
      <c r="AJ86" s="60"/>
    </row>
    <row r="87" spans="1:37" s="3" customFormat="1" ht="75">
      <c r="A87" s="95">
        <v>81</v>
      </c>
      <c r="B87" s="5" t="s">
        <v>396</v>
      </c>
      <c r="C87" s="33" t="s">
        <v>397</v>
      </c>
      <c r="D87" s="33">
        <v>626</v>
      </c>
      <c r="E87" s="5" t="s">
        <v>338</v>
      </c>
      <c r="F87" s="5" t="s">
        <v>339</v>
      </c>
      <c r="G87" s="5" t="s">
        <v>100</v>
      </c>
      <c r="H87" s="5" t="s">
        <v>398</v>
      </c>
      <c r="I87" s="5" t="s">
        <v>399</v>
      </c>
      <c r="J87" s="5">
        <v>20</v>
      </c>
      <c r="K87" s="5"/>
      <c r="L87" s="4">
        <f t="shared" si="3"/>
        <v>15000</v>
      </c>
      <c r="M87" s="6">
        <v>12000</v>
      </c>
      <c r="N87" s="6">
        <v>3000</v>
      </c>
      <c r="O87" s="1">
        <v>12000</v>
      </c>
      <c r="P87" s="2">
        <f t="shared" si="4"/>
        <v>0.8</v>
      </c>
      <c r="Q87" s="2">
        <f t="shared" si="5"/>
        <v>0.2</v>
      </c>
      <c r="R87" s="70">
        <v>2</v>
      </c>
      <c r="S87" s="70">
        <v>1</v>
      </c>
      <c r="T87" s="70">
        <v>6</v>
      </c>
      <c r="U87" s="70">
        <v>4</v>
      </c>
      <c r="V87" s="70">
        <v>13</v>
      </c>
      <c r="W87" s="33" t="s">
        <v>750</v>
      </c>
      <c r="X87" s="49">
        <v>6000</v>
      </c>
      <c r="Y87" s="49"/>
      <c r="Z87" s="49"/>
      <c r="AA87" s="49"/>
      <c r="AB87" s="49"/>
      <c r="AC87" s="49">
        <v>6000</v>
      </c>
      <c r="AD87" s="49"/>
      <c r="AE87" s="49"/>
      <c r="AF87" s="49"/>
      <c r="AG87" s="49"/>
      <c r="AH87" s="49"/>
      <c r="AI87" s="48" t="s">
        <v>320</v>
      </c>
      <c r="AJ87" s="60"/>
    </row>
    <row r="88" spans="1:37" s="3" customFormat="1" ht="60">
      <c r="A88" s="95">
        <v>82</v>
      </c>
      <c r="B88" s="5" t="s">
        <v>400</v>
      </c>
      <c r="C88" s="33" t="s">
        <v>401</v>
      </c>
      <c r="D88" s="33">
        <v>296</v>
      </c>
      <c r="E88" s="5" t="s">
        <v>338</v>
      </c>
      <c r="F88" s="5" t="s">
        <v>339</v>
      </c>
      <c r="G88" s="5" t="s">
        <v>100</v>
      </c>
      <c r="H88" s="5" t="s">
        <v>402</v>
      </c>
      <c r="I88" s="5" t="s">
        <v>403</v>
      </c>
      <c r="J88" s="5">
        <v>5</v>
      </c>
      <c r="K88" s="5"/>
      <c r="L88" s="4">
        <f t="shared" si="3"/>
        <v>15000</v>
      </c>
      <c r="M88" s="6">
        <v>12000</v>
      </c>
      <c r="N88" s="6">
        <v>3000</v>
      </c>
      <c r="O88" s="1">
        <v>12000</v>
      </c>
      <c r="P88" s="2">
        <f t="shared" si="4"/>
        <v>0.8</v>
      </c>
      <c r="Q88" s="2">
        <f t="shared" si="5"/>
        <v>0.2</v>
      </c>
      <c r="R88" s="70">
        <v>2</v>
      </c>
      <c r="S88" s="70">
        <v>1</v>
      </c>
      <c r="T88" s="70">
        <v>6</v>
      </c>
      <c r="U88" s="70">
        <v>6</v>
      </c>
      <c r="V88" s="70">
        <v>13</v>
      </c>
      <c r="W88" s="33" t="s">
        <v>750</v>
      </c>
      <c r="X88" s="49">
        <v>6000</v>
      </c>
      <c r="Y88" s="49"/>
      <c r="Z88" s="49"/>
      <c r="AA88" s="49"/>
      <c r="AB88" s="49"/>
      <c r="AC88" s="49">
        <v>6000</v>
      </c>
      <c r="AD88" s="49"/>
      <c r="AE88" s="49"/>
      <c r="AF88" s="49"/>
      <c r="AG88" s="49"/>
      <c r="AH88" s="49"/>
      <c r="AI88" s="48" t="s">
        <v>320</v>
      </c>
      <c r="AJ88" s="60"/>
    </row>
    <row r="89" spans="1:37" s="3" customFormat="1" ht="45">
      <c r="A89" s="95">
        <v>83</v>
      </c>
      <c r="B89" s="5" t="s">
        <v>404</v>
      </c>
      <c r="C89" s="33">
        <v>356726712</v>
      </c>
      <c r="D89" s="33">
        <v>326</v>
      </c>
      <c r="E89" s="5" t="s">
        <v>338</v>
      </c>
      <c r="F89" s="5" t="s">
        <v>339</v>
      </c>
      <c r="G89" s="5" t="s">
        <v>100</v>
      </c>
      <c r="H89" s="5" t="s">
        <v>405</v>
      </c>
      <c r="I89" s="5" t="s">
        <v>406</v>
      </c>
      <c r="J89" s="5">
        <v>9</v>
      </c>
      <c r="K89" s="5"/>
      <c r="L89" s="4">
        <f t="shared" si="3"/>
        <v>15000</v>
      </c>
      <c r="M89" s="6">
        <v>12000</v>
      </c>
      <c r="N89" s="6">
        <v>3000</v>
      </c>
      <c r="O89" s="1">
        <v>12000</v>
      </c>
      <c r="P89" s="2">
        <f t="shared" si="4"/>
        <v>0.8</v>
      </c>
      <c r="Q89" s="2">
        <f t="shared" si="5"/>
        <v>0.2</v>
      </c>
      <c r="R89" s="70">
        <v>2</v>
      </c>
      <c r="S89" s="70">
        <v>2</v>
      </c>
      <c r="T89" s="70">
        <v>7</v>
      </c>
      <c r="U89" s="70">
        <v>4</v>
      </c>
      <c r="V89" s="70">
        <v>15</v>
      </c>
      <c r="W89" s="70">
        <v>2130</v>
      </c>
      <c r="X89" s="49"/>
      <c r="Y89" s="49"/>
      <c r="Z89" s="49"/>
      <c r="AA89" s="49"/>
      <c r="AB89" s="49"/>
      <c r="AC89" s="49">
        <v>12000</v>
      </c>
      <c r="AD89" s="49"/>
      <c r="AE89" s="49"/>
      <c r="AF89" s="49"/>
      <c r="AG89" s="49"/>
      <c r="AH89" s="49"/>
      <c r="AI89" s="48" t="s">
        <v>320</v>
      </c>
      <c r="AJ89" s="60"/>
    </row>
    <row r="90" spans="1:37" s="3" customFormat="1" ht="30">
      <c r="A90" s="95">
        <v>84</v>
      </c>
      <c r="B90" s="5" t="s">
        <v>407</v>
      </c>
      <c r="C90" s="33">
        <v>351500570</v>
      </c>
      <c r="D90" s="33">
        <v>83</v>
      </c>
      <c r="E90" s="5" t="s">
        <v>408</v>
      </c>
      <c r="F90" s="5" t="s">
        <v>339</v>
      </c>
      <c r="G90" s="5" t="s">
        <v>100</v>
      </c>
      <c r="H90" s="5" t="s">
        <v>409</v>
      </c>
      <c r="I90" s="5" t="s">
        <v>410</v>
      </c>
      <c r="J90" s="5">
        <v>15</v>
      </c>
      <c r="K90" s="5"/>
      <c r="L90" s="4">
        <f t="shared" si="3"/>
        <v>5000</v>
      </c>
      <c r="M90" s="6">
        <v>4000</v>
      </c>
      <c r="N90" s="6">
        <v>1000</v>
      </c>
      <c r="O90" s="1">
        <v>4000</v>
      </c>
      <c r="P90" s="2">
        <f t="shared" si="4"/>
        <v>0.8</v>
      </c>
      <c r="Q90" s="2">
        <f t="shared" si="5"/>
        <v>0.2</v>
      </c>
      <c r="R90" s="70">
        <v>2</v>
      </c>
      <c r="S90" s="70">
        <v>2</v>
      </c>
      <c r="T90" s="70">
        <v>7</v>
      </c>
      <c r="U90" s="70">
        <v>6</v>
      </c>
      <c r="V90" s="70">
        <v>17</v>
      </c>
      <c r="W90" s="70">
        <v>2130</v>
      </c>
      <c r="X90" s="49"/>
      <c r="Y90" s="49"/>
      <c r="Z90" s="49"/>
      <c r="AA90" s="49"/>
      <c r="AB90" s="49"/>
      <c r="AC90" s="49">
        <v>4000</v>
      </c>
      <c r="AD90" s="49"/>
      <c r="AE90" s="49"/>
      <c r="AF90" s="49"/>
      <c r="AG90" s="49"/>
      <c r="AH90" s="49"/>
      <c r="AI90" s="48" t="s">
        <v>320</v>
      </c>
      <c r="AJ90" s="60"/>
    </row>
    <row r="91" spans="1:37" s="3" customFormat="1" ht="45">
      <c r="A91" s="95">
        <v>85</v>
      </c>
      <c r="B91" s="5" t="s">
        <v>751</v>
      </c>
      <c r="C91" s="33" t="s">
        <v>411</v>
      </c>
      <c r="D91" s="33">
        <v>309</v>
      </c>
      <c r="E91" s="5" t="s">
        <v>338</v>
      </c>
      <c r="F91" s="5" t="s">
        <v>339</v>
      </c>
      <c r="G91" s="5" t="s">
        <v>100</v>
      </c>
      <c r="H91" s="5" t="s">
        <v>412</v>
      </c>
      <c r="I91" s="5" t="s">
        <v>413</v>
      </c>
      <c r="J91" s="5">
        <v>235</v>
      </c>
      <c r="K91" s="5"/>
      <c r="L91" s="4">
        <f t="shared" si="3"/>
        <v>15000</v>
      </c>
      <c r="M91" s="6">
        <v>12000</v>
      </c>
      <c r="N91" s="6">
        <v>3000</v>
      </c>
      <c r="O91" s="1">
        <v>12000</v>
      </c>
      <c r="P91" s="2">
        <f t="shared" si="4"/>
        <v>0.8</v>
      </c>
      <c r="Q91" s="2">
        <f t="shared" si="5"/>
        <v>0.2</v>
      </c>
      <c r="R91" s="70">
        <v>2</v>
      </c>
      <c r="S91" s="70">
        <v>1</v>
      </c>
      <c r="T91" s="70">
        <v>6</v>
      </c>
      <c r="U91" s="70">
        <v>6</v>
      </c>
      <c r="V91" s="70">
        <v>15</v>
      </c>
      <c r="W91" s="70">
        <v>2130</v>
      </c>
      <c r="X91" s="49"/>
      <c r="Y91" s="49"/>
      <c r="Z91" s="49">
        <v>12000</v>
      </c>
      <c r="AA91" s="49"/>
      <c r="AB91" s="49"/>
      <c r="AC91" s="49"/>
      <c r="AD91" s="49"/>
      <c r="AE91" s="49"/>
      <c r="AF91" s="49"/>
      <c r="AG91" s="49"/>
      <c r="AH91" s="49"/>
      <c r="AI91" s="48" t="s">
        <v>320</v>
      </c>
      <c r="AJ91" s="60"/>
    </row>
    <row r="92" spans="1:37" s="3" customFormat="1" ht="45">
      <c r="A92" s="95">
        <v>86</v>
      </c>
      <c r="B92" s="5" t="s">
        <v>752</v>
      </c>
      <c r="C92" s="33">
        <v>700542</v>
      </c>
      <c r="D92" s="33">
        <v>212</v>
      </c>
      <c r="E92" s="5" t="s">
        <v>338</v>
      </c>
      <c r="F92" s="5" t="s">
        <v>339</v>
      </c>
      <c r="G92" s="5" t="s">
        <v>100</v>
      </c>
      <c r="H92" s="5" t="s">
        <v>414</v>
      </c>
      <c r="I92" s="5" t="s">
        <v>415</v>
      </c>
      <c r="J92" s="5">
        <v>28</v>
      </c>
      <c r="K92" s="5"/>
      <c r="L92" s="4">
        <f t="shared" si="3"/>
        <v>15000</v>
      </c>
      <c r="M92" s="6">
        <v>12000</v>
      </c>
      <c r="N92" s="6">
        <v>3000</v>
      </c>
      <c r="O92" s="1">
        <v>12000</v>
      </c>
      <c r="P92" s="2">
        <f t="shared" si="4"/>
        <v>0.8</v>
      </c>
      <c r="Q92" s="2">
        <f t="shared" si="5"/>
        <v>0.2</v>
      </c>
      <c r="R92" s="70">
        <v>2</v>
      </c>
      <c r="S92" s="70">
        <v>1</v>
      </c>
      <c r="T92" s="70">
        <v>9</v>
      </c>
      <c r="U92" s="70">
        <v>7</v>
      </c>
      <c r="V92" s="70">
        <v>19</v>
      </c>
      <c r="W92" s="70">
        <v>2130</v>
      </c>
      <c r="X92" s="49"/>
      <c r="Y92" s="49">
        <v>12000</v>
      </c>
      <c r="Z92" s="49"/>
      <c r="AA92" s="49"/>
      <c r="AB92" s="49"/>
      <c r="AC92" s="49"/>
      <c r="AD92" s="49"/>
      <c r="AE92" s="49"/>
      <c r="AF92" s="49"/>
      <c r="AG92" s="49"/>
      <c r="AH92" s="49"/>
      <c r="AI92" s="48" t="s">
        <v>320</v>
      </c>
      <c r="AJ92" s="60"/>
    </row>
    <row r="93" spans="1:37" s="3" customFormat="1" ht="60">
      <c r="A93" s="95">
        <v>87</v>
      </c>
      <c r="B93" s="5" t="s">
        <v>416</v>
      </c>
      <c r="C93" s="33" t="s">
        <v>417</v>
      </c>
      <c r="D93" s="33">
        <v>145</v>
      </c>
      <c r="E93" s="5" t="s">
        <v>338</v>
      </c>
      <c r="F93" s="5" t="s">
        <v>339</v>
      </c>
      <c r="G93" s="5" t="s">
        <v>100</v>
      </c>
      <c r="H93" s="5" t="s">
        <v>402</v>
      </c>
      <c r="I93" s="5" t="s">
        <v>418</v>
      </c>
      <c r="J93" s="5">
        <v>1</v>
      </c>
      <c r="K93" s="5"/>
      <c r="L93" s="4">
        <f t="shared" si="3"/>
        <v>5000</v>
      </c>
      <c r="M93" s="6">
        <v>4000</v>
      </c>
      <c r="N93" s="6">
        <v>1000</v>
      </c>
      <c r="O93" s="1">
        <v>4000</v>
      </c>
      <c r="P93" s="2">
        <f t="shared" si="4"/>
        <v>0.8</v>
      </c>
      <c r="Q93" s="2">
        <f t="shared" si="5"/>
        <v>0.2</v>
      </c>
      <c r="R93" s="70">
        <v>2</v>
      </c>
      <c r="S93" s="70">
        <v>2</v>
      </c>
      <c r="T93" s="70">
        <v>7</v>
      </c>
      <c r="U93" s="70">
        <v>4</v>
      </c>
      <c r="V93" s="70">
        <v>15</v>
      </c>
      <c r="W93" s="70">
        <v>2130</v>
      </c>
      <c r="X93" s="49"/>
      <c r="Y93" s="49">
        <v>2000</v>
      </c>
      <c r="Z93" s="49"/>
      <c r="AA93" s="49"/>
      <c r="AB93" s="49"/>
      <c r="AC93" s="49"/>
      <c r="AD93" s="49">
        <v>2000</v>
      </c>
      <c r="AE93" s="49"/>
      <c r="AF93" s="49"/>
      <c r="AG93" s="49"/>
      <c r="AH93" s="49"/>
      <c r="AI93" s="48" t="s">
        <v>320</v>
      </c>
      <c r="AJ93" s="60"/>
    </row>
    <row r="94" spans="1:37" s="3" customFormat="1" ht="60">
      <c r="A94" s="95">
        <v>88</v>
      </c>
      <c r="B94" s="5" t="s">
        <v>419</v>
      </c>
      <c r="C94" s="33">
        <v>120033943</v>
      </c>
      <c r="D94" s="33">
        <v>608</v>
      </c>
      <c r="E94" s="5" t="s">
        <v>338</v>
      </c>
      <c r="F94" s="5" t="s">
        <v>339</v>
      </c>
      <c r="G94" s="5" t="s">
        <v>100</v>
      </c>
      <c r="H94" s="5" t="s">
        <v>420</v>
      </c>
      <c r="I94" s="5" t="s">
        <v>421</v>
      </c>
      <c r="J94" s="5">
        <v>35</v>
      </c>
      <c r="K94" s="5"/>
      <c r="L94" s="4">
        <f t="shared" si="3"/>
        <v>15000</v>
      </c>
      <c r="M94" s="6">
        <v>12000</v>
      </c>
      <c r="N94" s="6">
        <v>3000</v>
      </c>
      <c r="O94" s="1">
        <v>12000</v>
      </c>
      <c r="P94" s="2">
        <f t="shared" si="4"/>
        <v>0.8</v>
      </c>
      <c r="Q94" s="2">
        <f t="shared" si="5"/>
        <v>0.2</v>
      </c>
      <c r="R94" s="70">
        <v>2</v>
      </c>
      <c r="S94" s="70">
        <v>1</v>
      </c>
      <c r="T94" s="70">
        <v>10</v>
      </c>
      <c r="U94" s="70">
        <v>6</v>
      </c>
      <c r="V94" s="70">
        <v>19</v>
      </c>
      <c r="W94" s="33" t="s">
        <v>750</v>
      </c>
      <c r="X94" s="49">
        <v>6000</v>
      </c>
      <c r="Y94" s="49"/>
      <c r="Z94" s="49"/>
      <c r="AA94" s="49"/>
      <c r="AB94" s="49"/>
      <c r="AC94" s="49">
        <v>6000</v>
      </c>
      <c r="AD94" s="49"/>
      <c r="AE94" s="49"/>
      <c r="AF94" s="49"/>
      <c r="AG94" s="49"/>
      <c r="AH94" s="49"/>
      <c r="AI94" s="48" t="s">
        <v>320</v>
      </c>
      <c r="AJ94" s="60"/>
    </row>
    <row r="95" spans="1:37" s="3" customFormat="1" ht="45">
      <c r="A95" s="95">
        <v>89</v>
      </c>
      <c r="B95" s="5" t="s">
        <v>424</v>
      </c>
      <c r="C95" s="5">
        <v>1200103</v>
      </c>
      <c r="D95" s="33">
        <v>368</v>
      </c>
      <c r="E95" s="5" t="s">
        <v>425</v>
      </c>
      <c r="F95" s="5" t="s">
        <v>37</v>
      </c>
      <c r="G95" s="5" t="s">
        <v>426</v>
      </c>
      <c r="H95" s="5" t="s">
        <v>427</v>
      </c>
      <c r="I95" s="5" t="s">
        <v>428</v>
      </c>
      <c r="J95" s="5">
        <v>22</v>
      </c>
      <c r="K95" s="5"/>
      <c r="L95" s="4">
        <f t="shared" si="3"/>
        <v>15000</v>
      </c>
      <c r="M95" s="6">
        <v>12000</v>
      </c>
      <c r="N95" s="6">
        <v>3000</v>
      </c>
      <c r="O95" s="1">
        <v>12000</v>
      </c>
      <c r="P95" s="2">
        <f t="shared" si="4"/>
        <v>0.8</v>
      </c>
      <c r="Q95" s="2">
        <f t="shared" si="5"/>
        <v>0.2</v>
      </c>
      <c r="R95" s="70">
        <v>2</v>
      </c>
      <c r="S95" s="70">
        <v>2</v>
      </c>
      <c r="T95" s="70">
        <v>9</v>
      </c>
      <c r="U95" s="70">
        <v>6</v>
      </c>
      <c r="V95" s="70">
        <v>19</v>
      </c>
      <c r="W95" s="70">
        <v>2030</v>
      </c>
      <c r="X95" s="49">
        <v>12000</v>
      </c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8" t="s">
        <v>422</v>
      </c>
      <c r="AJ95" s="60"/>
    </row>
    <row r="96" spans="1:37" s="3" customFormat="1" ht="30">
      <c r="A96" s="95">
        <v>90</v>
      </c>
      <c r="B96" s="69" t="s">
        <v>753</v>
      </c>
      <c r="C96" s="69">
        <v>356324735</v>
      </c>
      <c r="D96" s="81">
        <v>187</v>
      </c>
      <c r="E96" s="69" t="s">
        <v>429</v>
      </c>
      <c r="F96" s="69" t="s">
        <v>37</v>
      </c>
      <c r="G96" s="69" t="s">
        <v>430</v>
      </c>
      <c r="H96" s="69" t="s">
        <v>431</v>
      </c>
      <c r="I96" s="5" t="s">
        <v>432</v>
      </c>
      <c r="J96" s="5">
        <v>9</v>
      </c>
      <c r="K96" s="5"/>
      <c r="L96" s="4">
        <f t="shared" si="3"/>
        <v>15000</v>
      </c>
      <c r="M96" s="6">
        <v>12000</v>
      </c>
      <c r="N96" s="6">
        <v>3000</v>
      </c>
      <c r="O96" s="1">
        <v>12000</v>
      </c>
      <c r="P96" s="2">
        <f t="shared" si="4"/>
        <v>0.8</v>
      </c>
      <c r="Q96" s="2">
        <f t="shared" si="5"/>
        <v>0.2</v>
      </c>
      <c r="R96" s="70">
        <v>2</v>
      </c>
      <c r="S96" s="70">
        <v>2</v>
      </c>
      <c r="T96" s="70">
        <v>9</v>
      </c>
      <c r="U96" s="70">
        <v>7</v>
      </c>
      <c r="V96" s="70">
        <v>20</v>
      </c>
      <c r="W96" s="70">
        <v>2130</v>
      </c>
      <c r="X96" s="49"/>
      <c r="Y96" s="49"/>
      <c r="Z96" s="49"/>
      <c r="AA96" s="49"/>
      <c r="AB96" s="49"/>
      <c r="AC96" s="49">
        <v>12000</v>
      </c>
      <c r="AD96" s="49"/>
      <c r="AE96" s="49"/>
      <c r="AF96" s="49"/>
      <c r="AG96" s="49"/>
      <c r="AH96" s="49"/>
      <c r="AI96" s="48" t="s">
        <v>423</v>
      </c>
      <c r="AJ96" s="60"/>
    </row>
    <row r="97" spans="1:36" s="3" customFormat="1" ht="75">
      <c r="A97" s="95">
        <v>91</v>
      </c>
      <c r="B97" s="69" t="s">
        <v>754</v>
      </c>
      <c r="C97" s="69">
        <v>9559</v>
      </c>
      <c r="D97" s="81">
        <v>129</v>
      </c>
      <c r="E97" s="69" t="s">
        <v>435</v>
      </c>
      <c r="F97" s="69" t="s">
        <v>37</v>
      </c>
      <c r="G97" s="5" t="s">
        <v>436</v>
      </c>
      <c r="H97" s="5" t="s">
        <v>437</v>
      </c>
      <c r="I97" s="5"/>
      <c r="J97" s="5">
        <v>3</v>
      </c>
      <c r="K97" s="5"/>
      <c r="L97" s="4">
        <f t="shared" si="3"/>
        <v>5000</v>
      </c>
      <c r="M97" s="6">
        <v>4000</v>
      </c>
      <c r="N97" s="6">
        <v>1000</v>
      </c>
      <c r="O97" s="1">
        <v>4000</v>
      </c>
      <c r="P97" s="2">
        <f t="shared" si="4"/>
        <v>0.8</v>
      </c>
      <c r="Q97" s="2">
        <f t="shared" si="5"/>
        <v>0.2</v>
      </c>
      <c r="R97" s="70">
        <v>2</v>
      </c>
      <c r="S97" s="70">
        <v>2</v>
      </c>
      <c r="T97" s="70">
        <v>8</v>
      </c>
      <c r="U97" s="70">
        <v>8</v>
      </c>
      <c r="V97" s="70">
        <v>20</v>
      </c>
      <c r="W97" s="70">
        <v>2130</v>
      </c>
      <c r="X97" s="49"/>
      <c r="Y97" s="49"/>
      <c r="Z97" s="49">
        <v>2000</v>
      </c>
      <c r="AA97" s="49"/>
      <c r="AB97" s="49"/>
      <c r="AC97" s="49">
        <v>2000</v>
      </c>
      <c r="AD97" s="49"/>
      <c r="AE97" s="49"/>
      <c r="AF97" s="49"/>
      <c r="AG97" s="49"/>
      <c r="AH97" s="49"/>
      <c r="AI97" s="48" t="s">
        <v>433</v>
      </c>
      <c r="AJ97" s="60"/>
    </row>
    <row r="98" spans="1:36" s="3" customFormat="1" ht="45">
      <c r="A98" s="95">
        <v>92</v>
      </c>
      <c r="B98" s="5" t="s">
        <v>457</v>
      </c>
      <c r="C98" s="5">
        <v>490674641</v>
      </c>
      <c r="D98" s="33">
        <v>201</v>
      </c>
      <c r="E98" s="5" t="s">
        <v>458</v>
      </c>
      <c r="F98" s="5" t="s">
        <v>37</v>
      </c>
      <c r="G98" s="5" t="s">
        <v>459</v>
      </c>
      <c r="H98" s="5" t="s">
        <v>460</v>
      </c>
      <c r="I98" s="5" t="s">
        <v>461</v>
      </c>
      <c r="J98" s="5">
        <v>240</v>
      </c>
      <c r="K98" s="5"/>
      <c r="L98" s="4">
        <f t="shared" si="3"/>
        <v>15000</v>
      </c>
      <c r="M98" s="1">
        <v>12000</v>
      </c>
      <c r="N98" s="1">
        <v>3000</v>
      </c>
      <c r="O98" s="1">
        <v>12000</v>
      </c>
      <c r="P98" s="2">
        <f t="shared" si="4"/>
        <v>0.8</v>
      </c>
      <c r="Q98" s="2">
        <f t="shared" si="5"/>
        <v>0.2</v>
      </c>
      <c r="R98" s="70">
        <v>2</v>
      </c>
      <c r="S98" s="70">
        <v>2</v>
      </c>
      <c r="T98" s="70">
        <v>6</v>
      </c>
      <c r="U98" s="70">
        <v>5</v>
      </c>
      <c r="V98" s="70">
        <v>15</v>
      </c>
      <c r="W98" s="70">
        <v>2030</v>
      </c>
      <c r="X98" s="49">
        <v>12000</v>
      </c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8" t="s">
        <v>434</v>
      </c>
      <c r="AJ98" s="60"/>
    </row>
    <row r="99" spans="1:36" s="3" customFormat="1" ht="30">
      <c r="A99" s="95">
        <v>93</v>
      </c>
      <c r="B99" s="5" t="s">
        <v>462</v>
      </c>
      <c r="C99" s="5">
        <v>490674658</v>
      </c>
      <c r="D99" s="33">
        <v>50</v>
      </c>
      <c r="E99" s="5" t="s">
        <v>458</v>
      </c>
      <c r="F99" s="5" t="s">
        <v>37</v>
      </c>
      <c r="G99" s="5" t="s">
        <v>463</v>
      </c>
      <c r="H99" s="5" t="s">
        <v>464</v>
      </c>
      <c r="I99" s="5" t="s">
        <v>461</v>
      </c>
      <c r="J99" s="5">
        <v>46</v>
      </c>
      <c r="K99" s="5"/>
      <c r="L99" s="4">
        <f t="shared" si="3"/>
        <v>3100</v>
      </c>
      <c r="M99" s="1">
        <v>2480</v>
      </c>
      <c r="N99" s="1">
        <v>620</v>
      </c>
      <c r="O99" s="1">
        <v>2480</v>
      </c>
      <c r="P99" s="2">
        <f t="shared" si="4"/>
        <v>0.8</v>
      </c>
      <c r="Q99" s="2">
        <f t="shared" si="5"/>
        <v>0.2</v>
      </c>
      <c r="R99" s="70">
        <v>2</v>
      </c>
      <c r="S99" s="70">
        <v>2</v>
      </c>
      <c r="T99" s="70">
        <v>7</v>
      </c>
      <c r="U99" s="70">
        <v>5</v>
      </c>
      <c r="V99" s="70">
        <v>16</v>
      </c>
      <c r="W99" s="70">
        <v>2030</v>
      </c>
      <c r="X99" s="49">
        <v>2480</v>
      </c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8" t="s">
        <v>434</v>
      </c>
      <c r="AJ99" s="60"/>
    </row>
    <row r="100" spans="1:36" s="3" customFormat="1" ht="30">
      <c r="A100" s="95">
        <v>94</v>
      </c>
      <c r="B100" s="5" t="s">
        <v>465</v>
      </c>
      <c r="C100" s="5">
        <v>490674701</v>
      </c>
      <c r="D100" s="33">
        <v>206</v>
      </c>
      <c r="E100" s="5" t="s">
        <v>458</v>
      </c>
      <c r="F100" s="5" t="s">
        <v>37</v>
      </c>
      <c r="G100" s="5" t="s">
        <v>466</v>
      </c>
      <c r="H100" s="5" t="s">
        <v>467</v>
      </c>
      <c r="I100" s="5" t="s">
        <v>468</v>
      </c>
      <c r="J100" s="5">
        <v>56</v>
      </c>
      <c r="K100" s="5"/>
      <c r="L100" s="4">
        <f t="shared" si="3"/>
        <v>15000</v>
      </c>
      <c r="M100" s="1">
        <v>12000</v>
      </c>
      <c r="N100" s="1">
        <v>3000</v>
      </c>
      <c r="O100" s="1">
        <v>12000</v>
      </c>
      <c r="P100" s="2">
        <f t="shared" si="4"/>
        <v>0.8</v>
      </c>
      <c r="Q100" s="2">
        <f t="shared" si="5"/>
        <v>0.2</v>
      </c>
      <c r="R100" s="70">
        <v>2</v>
      </c>
      <c r="S100" s="70">
        <v>1</v>
      </c>
      <c r="T100" s="70">
        <v>6</v>
      </c>
      <c r="U100" s="70">
        <v>4</v>
      </c>
      <c r="V100" s="70">
        <v>13</v>
      </c>
      <c r="W100" s="70">
        <v>2030</v>
      </c>
      <c r="X100" s="49">
        <v>12000</v>
      </c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8" t="s">
        <v>434</v>
      </c>
      <c r="AJ100" s="60"/>
    </row>
    <row r="101" spans="1:36" s="3" customFormat="1" ht="45">
      <c r="A101" s="95">
        <v>95</v>
      </c>
      <c r="B101" s="5" t="s">
        <v>469</v>
      </c>
      <c r="C101" s="5">
        <v>490674718</v>
      </c>
      <c r="D101" s="33">
        <v>200</v>
      </c>
      <c r="E101" s="5" t="s">
        <v>458</v>
      </c>
      <c r="F101" s="5" t="s">
        <v>37</v>
      </c>
      <c r="G101" s="5" t="s">
        <v>470</v>
      </c>
      <c r="H101" s="5" t="s">
        <v>471</v>
      </c>
      <c r="I101" s="5" t="s">
        <v>206</v>
      </c>
      <c r="J101" s="5">
        <v>1</v>
      </c>
      <c r="K101" s="5"/>
      <c r="L101" s="4">
        <f t="shared" si="3"/>
        <v>15000</v>
      </c>
      <c r="M101" s="1">
        <v>12000</v>
      </c>
      <c r="N101" s="1">
        <v>3000</v>
      </c>
      <c r="O101" s="1">
        <v>12000</v>
      </c>
      <c r="P101" s="2">
        <f t="shared" si="4"/>
        <v>0.8</v>
      </c>
      <c r="Q101" s="2">
        <f t="shared" si="5"/>
        <v>0.2</v>
      </c>
      <c r="R101" s="70">
        <v>2</v>
      </c>
      <c r="S101" s="70">
        <v>2</v>
      </c>
      <c r="T101" s="70">
        <v>8</v>
      </c>
      <c r="U101" s="70">
        <v>5</v>
      </c>
      <c r="V101" s="70">
        <v>17</v>
      </c>
      <c r="W101" s="70">
        <v>2030</v>
      </c>
      <c r="X101" s="49">
        <v>12000</v>
      </c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8" t="s">
        <v>434</v>
      </c>
      <c r="AJ101" s="60"/>
    </row>
    <row r="102" spans="1:36" s="3" customFormat="1" ht="45">
      <c r="A102" s="95">
        <v>96</v>
      </c>
      <c r="B102" s="5" t="s">
        <v>472</v>
      </c>
      <c r="C102" s="5">
        <v>490674724</v>
      </c>
      <c r="D102" s="33">
        <v>36</v>
      </c>
      <c r="E102" s="5" t="s">
        <v>458</v>
      </c>
      <c r="F102" s="5" t="s">
        <v>37</v>
      </c>
      <c r="G102" s="5" t="s">
        <v>473</v>
      </c>
      <c r="H102" s="5" t="s">
        <v>460</v>
      </c>
      <c r="I102" s="5" t="s">
        <v>461</v>
      </c>
      <c r="J102" s="5">
        <v>66</v>
      </c>
      <c r="K102" s="5"/>
      <c r="L102" s="4">
        <f t="shared" si="3"/>
        <v>3100</v>
      </c>
      <c r="M102" s="1">
        <v>2480</v>
      </c>
      <c r="N102" s="1">
        <v>620</v>
      </c>
      <c r="O102" s="1">
        <v>2480</v>
      </c>
      <c r="P102" s="2">
        <f t="shared" si="4"/>
        <v>0.8</v>
      </c>
      <c r="Q102" s="2">
        <f t="shared" si="5"/>
        <v>0.2</v>
      </c>
      <c r="R102" s="70">
        <v>2</v>
      </c>
      <c r="S102" s="70">
        <v>2</v>
      </c>
      <c r="T102" s="70">
        <v>8</v>
      </c>
      <c r="U102" s="70">
        <v>4</v>
      </c>
      <c r="V102" s="70">
        <v>16</v>
      </c>
      <c r="W102" s="70">
        <v>2030</v>
      </c>
      <c r="X102" s="49">
        <v>2480</v>
      </c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8" t="s">
        <v>434</v>
      </c>
      <c r="AJ102" s="60"/>
    </row>
    <row r="103" spans="1:36" s="3" customFormat="1" ht="30">
      <c r="A103" s="95">
        <v>97</v>
      </c>
      <c r="B103" s="5" t="s">
        <v>474</v>
      </c>
      <c r="C103" s="5">
        <v>490674747</v>
      </c>
      <c r="D103" s="33">
        <v>56</v>
      </c>
      <c r="E103" s="5" t="s">
        <v>458</v>
      </c>
      <c r="F103" s="5" t="s">
        <v>37</v>
      </c>
      <c r="G103" s="5" t="s">
        <v>475</v>
      </c>
      <c r="H103" s="5" t="s">
        <v>460</v>
      </c>
      <c r="I103" s="5" t="s">
        <v>461</v>
      </c>
      <c r="J103" s="5">
        <v>37</v>
      </c>
      <c r="K103" s="5"/>
      <c r="L103" s="4">
        <f t="shared" si="3"/>
        <v>3100</v>
      </c>
      <c r="M103" s="1">
        <v>2480</v>
      </c>
      <c r="N103" s="1">
        <v>620</v>
      </c>
      <c r="O103" s="1">
        <v>2480</v>
      </c>
      <c r="P103" s="2">
        <f t="shared" si="4"/>
        <v>0.8</v>
      </c>
      <c r="Q103" s="2">
        <f t="shared" si="5"/>
        <v>0.2</v>
      </c>
      <c r="R103" s="70">
        <v>2</v>
      </c>
      <c r="S103" s="70">
        <v>1</v>
      </c>
      <c r="T103" s="70">
        <v>8</v>
      </c>
      <c r="U103" s="70">
        <v>4</v>
      </c>
      <c r="V103" s="70">
        <v>15</v>
      </c>
      <c r="W103" s="70">
        <v>2030</v>
      </c>
      <c r="X103" s="49">
        <v>2480</v>
      </c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8" t="s">
        <v>434</v>
      </c>
      <c r="AJ103" s="60"/>
    </row>
    <row r="104" spans="1:36" s="3" customFormat="1" ht="45">
      <c r="A104" s="95">
        <v>98</v>
      </c>
      <c r="B104" s="5" t="s">
        <v>476</v>
      </c>
      <c r="C104" s="5">
        <v>490674760</v>
      </c>
      <c r="D104" s="33">
        <v>93</v>
      </c>
      <c r="E104" s="5" t="s">
        <v>458</v>
      </c>
      <c r="F104" s="5" t="s">
        <v>37</v>
      </c>
      <c r="G104" s="5" t="s">
        <v>477</v>
      </c>
      <c r="H104" s="5" t="s">
        <v>460</v>
      </c>
      <c r="I104" s="5" t="s">
        <v>478</v>
      </c>
      <c r="J104" s="5">
        <v>4</v>
      </c>
      <c r="K104" s="5"/>
      <c r="L104" s="4">
        <f t="shared" si="3"/>
        <v>5000</v>
      </c>
      <c r="M104" s="1">
        <v>4000</v>
      </c>
      <c r="N104" s="1">
        <v>1000</v>
      </c>
      <c r="O104" s="1">
        <v>4000</v>
      </c>
      <c r="P104" s="2">
        <f t="shared" si="4"/>
        <v>0.8</v>
      </c>
      <c r="Q104" s="2">
        <f t="shared" si="5"/>
        <v>0.2</v>
      </c>
      <c r="R104" s="70">
        <v>2</v>
      </c>
      <c r="S104" s="70">
        <v>1</v>
      </c>
      <c r="T104" s="70">
        <v>7</v>
      </c>
      <c r="U104" s="70">
        <v>4</v>
      </c>
      <c r="V104" s="70">
        <v>14</v>
      </c>
      <c r="W104" s="70">
        <v>2030</v>
      </c>
      <c r="X104" s="49">
        <v>4000</v>
      </c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8" t="s">
        <v>434</v>
      </c>
      <c r="AJ104" s="60"/>
    </row>
    <row r="105" spans="1:36" s="3" customFormat="1" ht="30">
      <c r="A105" s="95">
        <v>99</v>
      </c>
      <c r="B105" s="5" t="s">
        <v>479</v>
      </c>
      <c r="C105" s="5">
        <v>490674546</v>
      </c>
      <c r="D105" s="33">
        <v>57</v>
      </c>
      <c r="E105" s="5" t="s">
        <v>458</v>
      </c>
      <c r="F105" s="5" t="s">
        <v>37</v>
      </c>
      <c r="G105" s="5" t="s">
        <v>480</v>
      </c>
      <c r="H105" s="5" t="s">
        <v>464</v>
      </c>
      <c r="I105" s="5" t="s">
        <v>481</v>
      </c>
      <c r="J105" s="5">
        <v>44</v>
      </c>
      <c r="K105" s="5"/>
      <c r="L105" s="4">
        <f t="shared" si="3"/>
        <v>3100</v>
      </c>
      <c r="M105" s="1">
        <v>2480</v>
      </c>
      <c r="N105" s="1">
        <v>620</v>
      </c>
      <c r="O105" s="1">
        <v>2480</v>
      </c>
      <c r="P105" s="2">
        <f t="shared" si="4"/>
        <v>0.8</v>
      </c>
      <c r="Q105" s="2">
        <f t="shared" si="5"/>
        <v>0.2</v>
      </c>
      <c r="R105" s="70">
        <v>2</v>
      </c>
      <c r="S105" s="70">
        <v>2</v>
      </c>
      <c r="T105" s="70">
        <v>6</v>
      </c>
      <c r="U105" s="70">
        <v>6</v>
      </c>
      <c r="V105" s="70">
        <v>16</v>
      </c>
      <c r="W105" s="70">
        <v>2030</v>
      </c>
      <c r="X105" s="49">
        <v>2480</v>
      </c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8" t="s">
        <v>434</v>
      </c>
      <c r="AJ105" s="60"/>
    </row>
    <row r="106" spans="1:36" s="3" customFormat="1" ht="45">
      <c r="A106" s="95">
        <v>100</v>
      </c>
      <c r="B106" s="5" t="s">
        <v>482</v>
      </c>
      <c r="C106" s="5">
        <v>490548014</v>
      </c>
      <c r="D106" s="33">
        <v>555</v>
      </c>
      <c r="E106" s="5" t="s">
        <v>483</v>
      </c>
      <c r="F106" s="5" t="s">
        <v>37</v>
      </c>
      <c r="G106" s="5" t="s">
        <v>484</v>
      </c>
      <c r="H106" s="5" t="s">
        <v>233</v>
      </c>
      <c r="I106" s="5" t="s">
        <v>485</v>
      </c>
      <c r="J106" s="5">
        <v>4</v>
      </c>
      <c r="K106" s="5"/>
      <c r="L106" s="4">
        <f t="shared" si="3"/>
        <v>15000</v>
      </c>
      <c r="M106" s="1">
        <v>12000</v>
      </c>
      <c r="N106" s="1">
        <v>3000</v>
      </c>
      <c r="O106" s="1">
        <v>12000</v>
      </c>
      <c r="P106" s="2">
        <f t="shared" si="4"/>
        <v>0.8</v>
      </c>
      <c r="Q106" s="2">
        <f t="shared" si="5"/>
        <v>0.2</v>
      </c>
      <c r="R106" s="70">
        <v>2</v>
      </c>
      <c r="S106" s="70">
        <v>1</v>
      </c>
      <c r="T106" s="70">
        <v>6</v>
      </c>
      <c r="U106" s="70">
        <v>5</v>
      </c>
      <c r="V106" s="70">
        <v>14</v>
      </c>
      <c r="W106" s="70">
        <v>2030</v>
      </c>
      <c r="X106" s="49">
        <v>12000</v>
      </c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8" t="s">
        <v>438</v>
      </c>
      <c r="AJ106" s="60"/>
    </row>
    <row r="107" spans="1:36" s="3" customFormat="1" ht="45">
      <c r="A107" s="95">
        <v>101</v>
      </c>
      <c r="B107" s="5" t="s">
        <v>486</v>
      </c>
      <c r="C107" s="5">
        <v>490548652</v>
      </c>
      <c r="D107" s="33">
        <v>92</v>
      </c>
      <c r="E107" s="5" t="s">
        <v>487</v>
      </c>
      <c r="F107" s="5" t="s">
        <v>488</v>
      </c>
      <c r="G107" s="5" t="s">
        <v>489</v>
      </c>
      <c r="H107" s="5" t="s">
        <v>490</v>
      </c>
      <c r="I107" s="5"/>
      <c r="J107" s="5">
        <v>287</v>
      </c>
      <c r="K107" s="5"/>
      <c r="L107" s="4">
        <f t="shared" si="3"/>
        <v>5000</v>
      </c>
      <c r="M107" s="1">
        <v>4000</v>
      </c>
      <c r="N107" s="1">
        <v>1000</v>
      </c>
      <c r="O107" s="1">
        <v>4000</v>
      </c>
      <c r="P107" s="2">
        <f t="shared" si="4"/>
        <v>0.8</v>
      </c>
      <c r="Q107" s="2">
        <f t="shared" si="5"/>
        <v>0.2</v>
      </c>
      <c r="R107" s="70">
        <v>2</v>
      </c>
      <c r="S107" s="70">
        <v>2</v>
      </c>
      <c r="T107" s="70">
        <v>6</v>
      </c>
      <c r="U107" s="70">
        <v>4</v>
      </c>
      <c r="V107" s="70">
        <v>14</v>
      </c>
      <c r="W107" s="70">
        <v>2030</v>
      </c>
      <c r="X107" s="49">
        <v>4000</v>
      </c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8" t="s">
        <v>438</v>
      </c>
      <c r="AJ107" s="60"/>
    </row>
    <row r="108" spans="1:36" s="3" customFormat="1" ht="45">
      <c r="A108" s="95">
        <v>102</v>
      </c>
      <c r="B108" s="5" t="s">
        <v>491</v>
      </c>
      <c r="C108" s="5">
        <v>490548830</v>
      </c>
      <c r="D108" s="33">
        <v>151</v>
      </c>
      <c r="E108" s="5" t="s">
        <v>487</v>
      </c>
      <c r="F108" s="5" t="s">
        <v>37</v>
      </c>
      <c r="G108" s="5" t="s">
        <v>492</v>
      </c>
      <c r="H108" s="5" t="s">
        <v>493</v>
      </c>
      <c r="I108" s="5"/>
      <c r="J108" s="5">
        <v>257</v>
      </c>
      <c r="K108" s="5"/>
      <c r="L108" s="4">
        <f t="shared" si="3"/>
        <v>5000</v>
      </c>
      <c r="M108" s="1">
        <v>4000</v>
      </c>
      <c r="N108" s="1">
        <v>1000</v>
      </c>
      <c r="O108" s="1">
        <v>4000</v>
      </c>
      <c r="P108" s="2">
        <f t="shared" si="4"/>
        <v>0.8</v>
      </c>
      <c r="Q108" s="2">
        <f t="shared" si="5"/>
        <v>0.2</v>
      </c>
      <c r="R108" s="70">
        <v>2</v>
      </c>
      <c r="S108" s="70">
        <v>1</v>
      </c>
      <c r="T108" s="70">
        <v>7</v>
      </c>
      <c r="U108" s="70">
        <v>4</v>
      </c>
      <c r="V108" s="70">
        <v>14</v>
      </c>
      <c r="W108" s="70">
        <v>2030</v>
      </c>
      <c r="X108" s="49">
        <v>4000</v>
      </c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8" t="s">
        <v>438</v>
      </c>
      <c r="AJ108" s="60"/>
    </row>
    <row r="109" spans="1:36" s="3" customFormat="1" ht="45">
      <c r="A109" s="95">
        <v>103</v>
      </c>
      <c r="B109" s="5" t="s">
        <v>494</v>
      </c>
      <c r="C109" s="5">
        <v>490548860</v>
      </c>
      <c r="D109" s="33">
        <v>197</v>
      </c>
      <c r="E109" s="5" t="s">
        <v>487</v>
      </c>
      <c r="F109" s="5" t="s">
        <v>37</v>
      </c>
      <c r="G109" s="5" t="s">
        <v>492</v>
      </c>
      <c r="H109" s="5" t="s">
        <v>493</v>
      </c>
      <c r="I109" s="5"/>
      <c r="J109" s="5">
        <v>482</v>
      </c>
      <c r="K109" s="5"/>
      <c r="L109" s="4">
        <f t="shared" si="3"/>
        <v>15000</v>
      </c>
      <c r="M109" s="1">
        <v>12000</v>
      </c>
      <c r="N109" s="1">
        <v>3000</v>
      </c>
      <c r="O109" s="1">
        <v>12000</v>
      </c>
      <c r="P109" s="2">
        <f t="shared" si="4"/>
        <v>0.8</v>
      </c>
      <c r="Q109" s="2">
        <f t="shared" si="5"/>
        <v>0.2</v>
      </c>
      <c r="R109" s="70">
        <v>2</v>
      </c>
      <c r="S109" s="70">
        <v>1</v>
      </c>
      <c r="T109" s="70">
        <v>6</v>
      </c>
      <c r="U109" s="70">
        <v>4</v>
      </c>
      <c r="V109" s="70">
        <v>13</v>
      </c>
      <c r="W109" s="70">
        <v>2030</v>
      </c>
      <c r="X109" s="49">
        <v>12000</v>
      </c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8" t="s">
        <v>438</v>
      </c>
      <c r="AJ109" s="60"/>
    </row>
    <row r="110" spans="1:36" s="3" customFormat="1" ht="30">
      <c r="A110" s="95">
        <v>104</v>
      </c>
      <c r="B110" s="5" t="s">
        <v>495</v>
      </c>
      <c r="C110" s="5">
        <v>490548669</v>
      </c>
      <c r="D110" s="33">
        <v>128</v>
      </c>
      <c r="E110" s="5" t="s">
        <v>487</v>
      </c>
      <c r="F110" s="5" t="s">
        <v>37</v>
      </c>
      <c r="G110" s="5" t="s">
        <v>489</v>
      </c>
      <c r="H110" s="5" t="s">
        <v>490</v>
      </c>
      <c r="I110" s="5"/>
      <c r="J110" s="5">
        <v>172</v>
      </c>
      <c r="K110" s="5"/>
      <c r="L110" s="4">
        <f t="shared" si="3"/>
        <v>5000</v>
      </c>
      <c r="M110" s="1">
        <v>4000</v>
      </c>
      <c r="N110" s="1">
        <v>1000</v>
      </c>
      <c r="O110" s="1">
        <v>4000</v>
      </c>
      <c r="P110" s="2">
        <f t="shared" si="4"/>
        <v>0.8</v>
      </c>
      <c r="Q110" s="2">
        <f t="shared" si="5"/>
        <v>0.2</v>
      </c>
      <c r="R110" s="70">
        <v>2</v>
      </c>
      <c r="S110" s="70">
        <v>2</v>
      </c>
      <c r="T110" s="70">
        <v>6</v>
      </c>
      <c r="U110" s="70">
        <v>4</v>
      </c>
      <c r="V110" s="70">
        <v>14</v>
      </c>
      <c r="W110" s="70">
        <v>2030</v>
      </c>
      <c r="X110" s="49">
        <v>4000</v>
      </c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8" t="s">
        <v>438</v>
      </c>
      <c r="AJ110" s="60"/>
    </row>
    <row r="111" spans="1:36" s="3" customFormat="1" ht="30">
      <c r="A111" s="95">
        <v>105</v>
      </c>
      <c r="B111" s="5" t="s">
        <v>496</v>
      </c>
      <c r="C111" s="5">
        <v>490548066</v>
      </c>
      <c r="D111" s="33">
        <v>125</v>
      </c>
      <c r="E111" s="5" t="s">
        <v>487</v>
      </c>
      <c r="F111" s="5" t="s">
        <v>37</v>
      </c>
      <c r="G111" s="5" t="s">
        <v>497</v>
      </c>
      <c r="H111" s="5" t="s">
        <v>498</v>
      </c>
      <c r="I111" s="5"/>
      <c r="J111" s="5">
        <v>117</v>
      </c>
      <c r="K111" s="5"/>
      <c r="L111" s="4">
        <f t="shared" si="3"/>
        <v>5000</v>
      </c>
      <c r="M111" s="1">
        <v>4000</v>
      </c>
      <c r="N111" s="1">
        <v>1000</v>
      </c>
      <c r="O111" s="1">
        <v>4000</v>
      </c>
      <c r="P111" s="2">
        <f t="shared" si="4"/>
        <v>0.8</v>
      </c>
      <c r="Q111" s="2">
        <f t="shared" si="5"/>
        <v>0.2</v>
      </c>
      <c r="R111" s="70">
        <v>2</v>
      </c>
      <c r="S111" s="70">
        <v>1</v>
      </c>
      <c r="T111" s="70">
        <v>6</v>
      </c>
      <c r="U111" s="70">
        <v>4</v>
      </c>
      <c r="V111" s="70">
        <v>13</v>
      </c>
      <c r="W111" s="70">
        <v>2030</v>
      </c>
      <c r="X111" s="49">
        <v>4000</v>
      </c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8" t="s">
        <v>438</v>
      </c>
      <c r="AJ111" s="60"/>
    </row>
    <row r="112" spans="1:36" s="3" customFormat="1" ht="30">
      <c r="A112" s="95">
        <v>106</v>
      </c>
      <c r="B112" s="5" t="s">
        <v>499</v>
      </c>
      <c r="C112" s="5">
        <v>490548008</v>
      </c>
      <c r="D112" s="33">
        <v>86</v>
      </c>
      <c r="E112" s="5" t="s">
        <v>487</v>
      </c>
      <c r="F112" s="5" t="s">
        <v>37</v>
      </c>
      <c r="G112" s="5" t="s">
        <v>500</v>
      </c>
      <c r="H112" s="5" t="s">
        <v>501</v>
      </c>
      <c r="I112" s="5"/>
      <c r="J112" s="5">
        <v>129</v>
      </c>
      <c r="K112" s="5"/>
      <c r="L112" s="4">
        <f t="shared" si="3"/>
        <v>5000</v>
      </c>
      <c r="M112" s="1">
        <v>4000</v>
      </c>
      <c r="N112" s="1">
        <v>1000</v>
      </c>
      <c r="O112" s="1">
        <v>4000</v>
      </c>
      <c r="P112" s="2">
        <f t="shared" si="4"/>
        <v>0.8</v>
      </c>
      <c r="Q112" s="2">
        <f t="shared" si="5"/>
        <v>0.2</v>
      </c>
      <c r="R112" s="70">
        <v>2</v>
      </c>
      <c r="S112" s="70">
        <v>2</v>
      </c>
      <c r="T112" s="70">
        <v>8</v>
      </c>
      <c r="U112" s="70">
        <v>4</v>
      </c>
      <c r="V112" s="70">
        <v>16</v>
      </c>
      <c r="W112" s="70">
        <v>2030</v>
      </c>
      <c r="X112" s="49">
        <v>4000</v>
      </c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8" t="s">
        <v>438</v>
      </c>
      <c r="AJ112" s="60"/>
    </row>
    <row r="113" spans="1:36" s="3" customFormat="1" ht="30">
      <c r="A113" s="95">
        <v>107</v>
      </c>
      <c r="B113" s="5" t="s">
        <v>502</v>
      </c>
      <c r="C113" s="5">
        <v>490548416</v>
      </c>
      <c r="D113" s="33">
        <v>103</v>
      </c>
      <c r="E113" s="5" t="s">
        <v>487</v>
      </c>
      <c r="F113" s="5" t="s">
        <v>37</v>
      </c>
      <c r="G113" s="5" t="s">
        <v>484</v>
      </c>
      <c r="H113" s="5" t="s">
        <v>233</v>
      </c>
      <c r="I113" s="5"/>
      <c r="J113" s="5">
        <v>76</v>
      </c>
      <c r="K113" s="5"/>
      <c r="L113" s="4">
        <f t="shared" si="3"/>
        <v>5000</v>
      </c>
      <c r="M113" s="1">
        <v>4000</v>
      </c>
      <c r="N113" s="1">
        <v>1000</v>
      </c>
      <c r="O113" s="1">
        <v>4000</v>
      </c>
      <c r="P113" s="2">
        <f t="shared" si="4"/>
        <v>0.8</v>
      </c>
      <c r="Q113" s="2">
        <f t="shared" si="5"/>
        <v>0.2</v>
      </c>
      <c r="R113" s="70">
        <v>2</v>
      </c>
      <c r="S113" s="70">
        <v>2</v>
      </c>
      <c r="T113" s="70">
        <v>8</v>
      </c>
      <c r="U113" s="70">
        <v>4</v>
      </c>
      <c r="V113" s="70">
        <v>16</v>
      </c>
      <c r="W113" s="70">
        <v>2030</v>
      </c>
      <c r="X113" s="49">
        <v>4000</v>
      </c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8" t="s">
        <v>438</v>
      </c>
      <c r="AJ113" s="60"/>
    </row>
    <row r="114" spans="1:36" s="3" customFormat="1" ht="60">
      <c r="A114" s="95">
        <v>108</v>
      </c>
      <c r="B114" s="5" t="s">
        <v>440</v>
      </c>
      <c r="C114" s="5">
        <v>122706932</v>
      </c>
      <c r="D114" s="33">
        <v>45</v>
      </c>
      <c r="E114" s="5" t="s">
        <v>441</v>
      </c>
      <c r="F114" s="5" t="s">
        <v>37</v>
      </c>
      <c r="G114" s="5" t="s">
        <v>442</v>
      </c>
      <c r="H114" s="5" t="s">
        <v>273</v>
      </c>
      <c r="I114" s="5"/>
      <c r="J114" s="5">
        <v>41</v>
      </c>
      <c r="K114" s="5"/>
      <c r="L114" s="4">
        <f t="shared" si="3"/>
        <v>3100</v>
      </c>
      <c r="M114" s="6">
        <v>2480</v>
      </c>
      <c r="N114" s="6">
        <v>620</v>
      </c>
      <c r="O114" s="1">
        <v>2480</v>
      </c>
      <c r="P114" s="2">
        <f t="shared" si="4"/>
        <v>0.8</v>
      </c>
      <c r="Q114" s="2">
        <f t="shared" si="5"/>
        <v>0.2</v>
      </c>
      <c r="R114" s="70">
        <v>2</v>
      </c>
      <c r="S114" s="70">
        <v>2</v>
      </c>
      <c r="T114" s="70">
        <v>10</v>
      </c>
      <c r="U114" s="70">
        <v>5</v>
      </c>
      <c r="V114" s="70">
        <v>19</v>
      </c>
      <c r="W114" s="70">
        <v>2820</v>
      </c>
      <c r="X114" s="49">
        <v>2480</v>
      </c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8" t="s">
        <v>439</v>
      </c>
      <c r="AJ114" s="60"/>
    </row>
    <row r="115" spans="1:36" s="3" customFormat="1" ht="90">
      <c r="A115" s="95">
        <v>109</v>
      </c>
      <c r="B115" s="69" t="s">
        <v>741</v>
      </c>
      <c r="C115" s="69">
        <v>706036</v>
      </c>
      <c r="D115" s="81">
        <v>123</v>
      </c>
      <c r="E115" s="69" t="s">
        <v>445</v>
      </c>
      <c r="F115" s="69" t="s">
        <v>37</v>
      </c>
      <c r="G115" s="69" t="s">
        <v>446</v>
      </c>
      <c r="H115" s="69" t="s">
        <v>447</v>
      </c>
      <c r="I115" s="69"/>
      <c r="J115" s="69">
        <v>20</v>
      </c>
      <c r="K115" s="69"/>
      <c r="L115" s="72">
        <f t="shared" si="3"/>
        <v>5000</v>
      </c>
      <c r="M115" s="73">
        <v>4000</v>
      </c>
      <c r="N115" s="73">
        <v>1000</v>
      </c>
      <c r="O115" s="74">
        <v>4000</v>
      </c>
      <c r="P115" s="75">
        <f t="shared" si="4"/>
        <v>0.8</v>
      </c>
      <c r="Q115" s="75">
        <f t="shared" si="5"/>
        <v>0.2</v>
      </c>
      <c r="R115" s="76">
        <v>2</v>
      </c>
      <c r="S115" s="76">
        <v>1</v>
      </c>
      <c r="T115" s="76">
        <v>8</v>
      </c>
      <c r="U115" s="76">
        <v>4</v>
      </c>
      <c r="V115" s="76">
        <v>15</v>
      </c>
      <c r="W115" s="76">
        <v>2130</v>
      </c>
      <c r="X115" s="78"/>
      <c r="Y115" s="78"/>
      <c r="Z115" s="78">
        <v>2000</v>
      </c>
      <c r="AA115" s="78"/>
      <c r="AB115" s="78"/>
      <c r="AC115" s="78">
        <v>2000</v>
      </c>
      <c r="AD115" s="78"/>
      <c r="AE115" s="78"/>
      <c r="AF115" s="78"/>
      <c r="AG115" s="78"/>
      <c r="AH115" s="78"/>
      <c r="AI115" s="77" t="s">
        <v>443</v>
      </c>
      <c r="AJ115" s="83"/>
    </row>
    <row r="116" spans="1:36" s="3" customFormat="1" ht="45">
      <c r="A116" s="95">
        <v>110</v>
      </c>
      <c r="B116" s="5" t="s">
        <v>448</v>
      </c>
      <c r="C116" s="5">
        <v>852488217</v>
      </c>
      <c r="D116" s="33">
        <v>569</v>
      </c>
      <c r="E116" s="5" t="s">
        <v>450</v>
      </c>
      <c r="F116" s="5" t="s">
        <v>37</v>
      </c>
      <c r="G116" s="5" t="s">
        <v>451</v>
      </c>
      <c r="H116" s="5" t="s">
        <v>453</v>
      </c>
      <c r="I116" s="5" t="s">
        <v>455</v>
      </c>
      <c r="J116" s="5">
        <v>56</v>
      </c>
      <c r="K116" s="5"/>
      <c r="L116" s="4">
        <f t="shared" si="3"/>
        <v>15000</v>
      </c>
      <c r="M116" s="6">
        <v>12000</v>
      </c>
      <c r="N116" s="6">
        <v>3000</v>
      </c>
      <c r="O116" s="1">
        <v>12000</v>
      </c>
      <c r="P116" s="2">
        <f t="shared" si="4"/>
        <v>0.8</v>
      </c>
      <c r="Q116" s="2">
        <f t="shared" si="5"/>
        <v>0.2</v>
      </c>
      <c r="R116" s="70">
        <v>2</v>
      </c>
      <c r="S116" s="70">
        <v>2</v>
      </c>
      <c r="T116" s="70">
        <v>8</v>
      </c>
      <c r="U116" s="70">
        <v>5</v>
      </c>
      <c r="V116" s="70">
        <v>17</v>
      </c>
      <c r="W116" s="70">
        <v>2030</v>
      </c>
      <c r="X116" s="49">
        <v>12000</v>
      </c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8" t="s">
        <v>444</v>
      </c>
      <c r="AJ116" s="60"/>
    </row>
    <row r="117" spans="1:36" s="3" customFormat="1" ht="45">
      <c r="A117" s="95">
        <v>111</v>
      </c>
      <c r="B117" s="5" t="s">
        <v>449</v>
      </c>
      <c r="C117" s="5">
        <v>852633004</v>
      </c>
      <c r="D117" s="33">
        <v>197</v>
      </c>
      <c r="E117" s="5" t="s">
        <v>450</v>
      </c>
      <c r="F117" s="5" t="s">
        <v>37</v>
      </c>
      <c r="G117" s="5" t="s">
        <v>452</v>
      </c>
      <c r="H117" s="5" t="s">
        <v>454</v>
      </c>
      <c r="I117" s="5"/>
      <c r="J117" s="5">
        <v>115</v>
      </c>
      <c r="K117" s="5"/>
      <c r="L117" s="4">
        <f t="shared" si="3"/>
        <v>15000</v>
      </c>
      <c r="M117" s="6">
        <v>12000</v>
      </c>
      <c r="N117" s="6">
        <v>3000</v>
      </c>
      <c r="O117" s="1">
        <v>12000</v>
      </c>
      <c r="P117" s="2">
        <f t="shared" si="4"/>
        <v>0.8</v>
      </c>
      <c r="Q117" s="2">
        <f t="shared" si="5"/>
        <v>0.2</v>
      </c>
      <c r="R117" s="70">
        <v>2</v>
      </c>
      <c r="S117" s="70">
        <v>1</v>
      </c>
      <c r="T117" s="70">
        <v>8</v>
      </c>
      <c r="U117" s="70">
        <v>6</v>
      </c>
      <c r="V117" s="70">
        <v>17</v>
      </c>
      <c r="W117" s="70">
        <v>2030</v>
      </c>
      <c r="X117" s="49">
        <v>12000</v>
      </c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8" t="s">
        <v>444</v>
      </c>
      <c r="AJ117" s="60"/>
    </row>
    <row r="118" spans="1:36" s="3" customFormat="1" ht="45">
      <c r="A118" s="95">
        <v>112</v>
      </c>
      <c r="B118" s="5" t="s">
        <v>503</v>
      </c>
      <c r="C118" s="5">
        <v>490664737</v>
      </c>
      <c r="D118" s="33">
        <v>290</v>
      </c>
      <c r="E118" s="5" t="s">
        <v>504</v>
      </c>
      <c r="F118" s="5" t="s">
        <v>37</v>
      </c>
      <c r="G118" s="5" t="s">
        <v>505</v>
      </c>
      <c r="H118" s="5" t="s">
        <v>506</v>
      </c>
      <c r="I118" s="5"/>
      <c r="J118" s="5">
        <v>1</v>
      </c>
      <c r="K118" s="5"/>
      <c r="L118" s="4">
        <f t="shared" si="3"/>
        <v>15000</v>
      </c>
      <c r="M118" s="6">
        <v>12000</v>
      </c>
      <c r="N118" s="6">
        <v>3000</v>
      </c>
      <c r="O118" s="1">
        <v>12000</v>
      </c>
      <c r="P118" s="2">
        <f t="shared" si="4"/>
        <v>0.8</v>
      </c>
      <c r="Q118" s="2">
        <f t="shared" si="5"/>
        <v>0.2</v>
      </c>
      <c r="R118" s="70">
        <v>2</v>
      </c>
      <c r="S118" s="70">
        <v>2</v>
      </c>
      <c r="T118" s="70">
        <v>6</v>
      </c>
      <c r="U118" s="70">
        <v>5</v>
      </c>
      <c r="V118" s="70">
        <v>15</v>
      </c>
      <c r="W118" s="70">
        <v>2030</v>
      </c>
      <c r="X118" s="49">
        <v>12000</v>
      </c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8" t="s">
        <v>456</v>
      </c>
      <c r="AJ118" s="60"/>
    </row>
    <row r="119" spans="1:36" s="3" customFormat="1" ht="30">
      <c r="A119" s="95">
        <v>113</v>
      </c>
      <c r="B119" s="5" t="s">
        <v>514</v>
      </c>
      <c r="C119" s="5" t="s">
        <v>515</v>
      </c>
      <c r="D119" s="33">
        <v>375</v>
      </c>
      <c r="E119" s="5" t="s">
        <v>516</v>
      </c>
      <c r="F119" s="5" t="s">
        <v>339</v>
      </c>
      <c r="G119" s="5" t="s">
        <v>517</v>
      </c>
      <c r="H119" s="5" t="s">
        <v>518</v>
      </c>
      <c r="I119" s="5" t="s">
        <v>519</v>
      </c>
      <c r="J119" s="5" t="s">
        <v>520</v>
      </c>
      <c r="K119" s="5"/>
      <c r="L119" s="4">
        <f t="shared" si="3"/>
        <v>15000</v>
      </c>
      <c r="M119" s="6">
        <v>12000</v>
      </c>
      <c r="N119" s="6">
        <v>3000</v>
      </c>
      <c r="O119" s="1">
        <v>12000</v>
      </c>
      <c r="P119" s="2">
        <f t="shared" si="4"/>
        <v>0.8</v>
      </c>
      <c r="Q119" s="2">
        <f t="shared" si="5"/>
        <v>0.2</v>
      </c>
      <c r="R119" s="70">
        <v>2</v>
      </c>
      <c r="S119" s="70">
        <v>2</v>
      </c>
      <c r="T119" s="70">
        <v>8</v>
      </c>
      <c r="U119" s="70">
        <v>4</v>
      </c>
      <c r="V119" s="70">
        <v>16</v>
      </c>
      <c r="W119" s="70">
        <v>2030</v>
      </c>
      <c r="X119" s="49">
        <v>12000</v>
      </c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8" t="s">
        <v>507</v>
      </c>
      <c r="AJ119" s="60"/>
    </row>
    <row r="120" spans="1:36" s="3" customFormat="1" ht="30">
      <c r="A120" s="95">
        <v>114</v>
      </c>
      <c r="B120" s="5" t="s">
        <v>521</v>
      </c>
      <c r="C120" s="5" t="s">
        <v>522</v>
      </c>
      <c r="D120" s="33">
        <v>334</v>
      </c>
      <c r="E120" s="5" t="s">
        <v>516</v>
      </c>
      <c r="F120" s="5" t="s">
        <v>339</v>
      </c>
      <c r="G120" s="5" t="s">
        <v>517</v>
      </c>
      <c r="H120" s="5" t="s">
        <v>523</v>
      </c>
      <c r="I120" s="5" t="s">
        <v>524</v>
      </c>
      <c r="J120" s="5">
        <v>24</v>
      </c>
      <c r="K120" s="5"/>
      <c r="L120" s="4">
        <f t="shared" si="3"/>
        <v>15000</v>
      </c>
      <c r="M120" s="6">
        <v>12000</v>
      </c>
      <c r="N120" s="6">
        <v>3000</v>
      </c>
      <c r="O120" s="1">
        <v>12000</v>
      </c>
      <c r="P120" s="2">
        <f t="shared" si="4"/>
        <v>0.8</v>
      </c>
      <c r="Q120" s="2">
        <f t="shared" si="5"/>
        <v>0.2</v>
      </c>
      <c r="R120" s="70">
        <v>2</v>
      </c>
      <c r="S120" s="70">
        <v>2</v>
      </c>
      <c r="T120" s="70">
        <v>9</v>
      </c>
      <c r="U120" s="70">
        <v>5</v>
      </c>
      <c r="V120" s="70">
        <v>18</v>
      </c>
      <c r="W120" s="70">
        <v>2030</v>
      </c>
      <c r="X120" s="49">
        <v>12000</v>
      </c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8" t="s">
        <v>507</v>
      </c>
      <c r="AJ120" s="60"/>
    </row>
    <row r="121" spans="1:36" s="3" customFormat="1" ht="30">
      <c r="A121" s="95">
        <v>115</v>
      </c>
      <c r="B121" s="5" t="s">
        <v>525</v>
      </c>
      <c r="C121" s="5">
        <v>270729217</v>
      </c>
      <c r="D121" s="33">
        <v>281</v>
      </c>
      <c r="E121" s="5" t="s">
        <v>516</v>
      </c>
      <c r="F121" s="5" t="s">
        <v>339</v>
      </c>
      <c r="G121" s="5" t="s">
        <v>517</v>
      </c>
      <c r="H121" s="5" t="s">
        <v>518</v>
      </c>
      <c r="I121" s="5" t="s">
        <v>526</v>
      </c>
      <c r="J121" s="5">
        <v>1</v>
      </c>
      <c r="K121" s="5"/>
      <c r="L121" s="4">
        <f t="shared" si="3"/>
        <v>15000</v>
      </c>
      <c r="M121" s="6">
        <v>12000</v>
      </c>
      <c r="N121" s="6">
        <v>3000</v>
      </c>
      <c r="O121" s="1">
        <v>12000</v>
      </c>
      <c r="P121" s="2">
        <f t="shared" si="4"/>
        <v>0.8</v>
      </c>
      <c r="Q121" s="2">
        <f t="shared" si="5"/>
        <v>0.2</v>
      </c>
      <c r="R121" s="70">
        <v>2</v>
      </c>
      <c r="S121" s="70">
        <v>2</v>
      </c>
      <c r="T121" s="70">
        <v>8</v>
      </c>
      <c r="U121" s="70">
        <v>6</v>
      </c>
      <c r="V121" s="70">
        <v>18</v>
      </c>
      <c r="W121" s="70">
        <v>2030</v>
      </c>
      <c r="X121" s="49">
        <v>12000</v>
      </c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8" t="s">
        <v>507</v>
      </c>
      <c r="AJ121" s="60"/>
    </row>
    <row r="122" spans="1:36" s="3" customFormat="1" ht="30">
      <c r="A122" s="95">
        <v>116</v>
      </c>
      <c r="B122" s="5" t="s">
        <v>527</v>
      </c>
      <c r="C122" s="5" t="s">
        <v>528</v>
      </c>
      <c r="D122" s="33">
        <v>71</v>
      </c>
      <c r="E122" s="5" t="s">
        <v>516</v>
      </c>
      <c r="F122" s="5" t="s">
        <v>339</v>
      </c>
      <c r="G122" s="5" t="s">
        <v>529</v>
      </c>
      <c r="H122" s="5" t="s">
        <v>518</v>
      </c>
      <c r="I122" s="5"/>
      <c r="J122" s="5">
        <v>152</v>
      </c>
      <c r="K122" s="5"/>
      <c r="L122" s="4">
        <f t="shared" si="3"/>
        <v>5000</v>
      </c>
      <c r="M122" s="6">
        <v>4000</v>
      </c>
      <c r="N122" s="6">
        <v>1000</v>
      </c>
      <c r="O122" s="1">
        <v>4000</v>
      </c>
      <c r="P122" s="2">
        <f t="shared" si="4"/>
        <v>0.8</v>
      </c>
      <c r="Q122" s="2">
        <f t="shared" si="5"/>
        <v>0.2</v>
      </c>
      <c r="R122" s="70">
        <v>2</v>
      </c>
      <c r="S122" s="70">
        <v>2</v>
      </c>
      <c r="T122" s="70">
        <v>7</v>
      </c>
      <c r="U122" s="70">
        <v>5</v>
      </c>
      <c r="V122" s="70">
        <v>16</v>
      </c>
      <c r="W122" s="70">
        <v>2030</v>
      </c>
      <c r="X122" s="49">
        <v>4000</v>
      </c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8" t="s">
        <v>507</v>
      </c>
      <c r="AJ122" s="60"/>
    </row>
    <row r="123" spans="1:36" s="3" customFormat="1" ht="30">
      <c r="A123" s="95">
        <v>117</v>
      </c>
      <c r="B123" s="5" t="s">
        <v>530</v>
      </c>
      <c r="C123" s="5">
        <v>271503863</v>
      </c>
      <c r="D123" s="33">
        <v>363</v>
      </c>
      <c r="E123" s="5" t="s">
        <v>516</v>
      </c>
      <c r="F123" s="5" t="s">
        <v>339</v>
      </c>
      <c r="G123" s="5" t="s">
        <v>517</v>
      </c>
      <c r="H123" s="5" t="s">
        <v>518</v>
      </c>
      <c r="I123" s="5" t="s">
        <v>531</v>
      </c>
      <c r="J123" s="5">
        <v>14</v>
      </c>
      <c r="K123" s="5"/>
      <c r="L123" s="4">
        <f t="shared" si="3"/>
        <v>15000</v>
      </c>
      <c r="M123" s="6">
        <v>12000</v>
      </c>
      <c r="N123" s="6">
        <v>3000</v>
      </c>
      <c r="O123" s="1">
        <v>12000</v>
      </c>
      <c r="P123" s="2">
        <f t="shared" si="4"/>
        <v>0.8</v>
      </c>
      <c r="Q123" s="2">
        <f t="shared" si="5"/>
        <v>0.2</v>
      </c>
      <c r="R123" s="70">
        <v>2</v>
      </c>
      <c r="S123" s="70">
        <v>2</v>
      </c>
      <c r="T123" s="70">
        <v>6</v>
      </c>
      <c r="U123" s="70">
        <v>5</v>
      </c>
      <c r="V123" s="70">
        <v>15</v>
      </c>
      <c r="W123" s="70">
        <v>2030</v>
      </c>
      <c r="X123" s="49">
        <v>12000</v>
      </c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8" t="s">
        <v>507</v>
      </c>
      <c r="AJ123" s="60"/>
    </row>
    <row r="124" spans="1:36" s="3" customFormat="1" ht="30">
      <c r="A124" s="95">
        <v>118</v>
      </c>
      <c r="B124" s="5" t="s">
        <v>532</v>
      </c>
      <c r="C124" s="5" t="s">
        <v>533</v>
      </c>
      <c r="D124" s="33">
        <v>68</v>
      </c>
      <c r="E124" s="5" t="s">
        <v>516</v>
      </c>
      <c r="F124" s="5" t="s">
        <v>339</v>
      </c>
      <c r="G124" s="5" t="s">
        <v>534</v>
      </c>
      <c r="H124" s="5" t="s">
        <v>518</v>
      </c>
      <c r="I124" s="5" t="s">
        <v>535</v>
      </c>
      <c r="J124" s="5">
        <v>51</v>
      </c>
      <c r="K124" s="5"/>
      <c r="L124" s="4">
        <f t="shared" si="3"/>
        <v>3100</v>
      </c>
      <c r="M124" s="6">
        <v>2480</v>
      </c>
      <c r="N124" s="6">
        <v>620</v>
      </c>
      <c r="O124" s="1">
        <v>2480</v>
      </c>
      <c r="P124" s="2">
        <f t="shared" si="4"/>
        <v>0.8</v>
      </c>
      <c r="Q124" s="2">
        <f t="shared" si="5"/>
        <v>0.2</v>
      </c>
      <c r="R124" s="70">
        <v>2</v>
      </c>
      <c r="S124" s="70">
        <v>2</v>
      </c>
      <c r="T124" s="70">
        <v>8</v>
      </c>
      <c r="U124" s="70">
        <v>5</v>
      </c>
      <c r="V124" s="70">
        <v>17</v>
      </c>
      <c r="W124" s="70">
        <v>2030</v>
      </c>
      <c r="X124" s="49">
        <v>2480</v>
      </c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8" t="s">
        <v>507</v>
      </c>
      <c r="AJ124" s="60"/>
    </row>
    <row r="125" spans="1:36" s="3" customFormat="1" ht="30">
      <c r="A125" s="95">
        <v>119</v>
      </c>
      <c r="B125" s="5" t="s">
        <v>509</v>
      </c>
      <c r="C125" s="5">
        <v>70692319</v>
      </c>
      <c r="D125" s="33">
        <v>59</v>
      </c>
      <c r="E125" s="5" t="s">
        <v>510</v>
      </c>
      <c r="F125" s="5" t="s">
        <v>37</v>
      </c>
      <c r="G125" s="5" t="s">
        <v>511</v>
      </c>
      <c r="H125" s="5" t="s">
        <v>512</v>
      </c>
      <c r="I125" s="5"/>
      <c r="J125" s="5">
        <v>900</v>
      </c>
      <c r="K125" s="5"/>
      <c r="L125" s="4">
        <f t="shared" si="3"/>
        <v>3100</v>
      </c>
      <c r="M125" s="6">
        <v>2480</v>
      </c>
      <c r="N125" s="6">
        <v>620</v>
      </c>
      <c r="O125" s="1">
        <v>2480</v>
      </c>
      <c r="P125" s="2">
        <f t="shared" si="4"/>
        <v>0.8</v>
      </c>
      <c r="Q125" s="2">
        <f t="shared" si="5"/>
        <v>0.2</v>
      </c>
      <c r="R125" s="70">
        <v>2</v>
      </c>
      <c r="S125" s="70">
        <v>2</v>
      </c>
      <c r="T125" s="70">
        <v>8</v>
      </c>
      <c r="U125" s="70">
        <v>4</v>
      </c>
      <c r="V125" s="70">
        <v>16</v>
      </c>
      <c r="W125" s="70">
        <v>2030</v>
      </c>
      <c r="X125" s="49">
        <v>2480</v>
      </c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8" t="s">
        <v>508</v>
      </c>
      <c r="AJ125" s="60"/>
    </row>
    <row r="126" spans="1:36" s="3" customFormat="1" ht="45">
      <c r="A126" s="95">
        <v>120</v>
      </c>
      <c r="B126" s="5" t="s">
        <v>536</v>
      </c>
      <c r="C126" s="5">
        <v>368033543</v>
      </c>
      <c r="D126" s="33">
        <v>534</v>
      </c>
      <c r="E126" s="5" t="s">
        <v>537</v>
      </c>
      <c r="F126" s="5" t="s">
        <v>37</v>
      </c>
      <c r="G126" s="5" t="s">
        <v>111</v>
      </c>
      <c r="H126" s="5" t="s">
        <v>112</v>
      </c>
      <c r="I126" s="5" t="s">
        <v>538</v>
      </c>
      <c r="J126" s="5">
        <v>20</v>
      </c>
      <c r="K126" s="5"/>
      <c r="L126" s="4">
        <f t="shared" si="3"/>
        <v>15000</v>
      </c>
      <c r="M126" s="6">
        <v>12000</v>
      </c>
      <c r="N126" s="6">
        <v>3000</v>
      </c>
      <c r="O126" s="1">
        <v>12000</v>
      </c>
      <c r="P126" s="2">
        <f t="shared" si="4"/>
        <v>0.8</v>
      </c>
      <c r="Q126" s="2">
        <f t="shared" si="5"/>
        <v>0.2</v>
      </c>
      <c r="R126" s="70">
        <v>2</v>
      </c>
      <c r="S126" s="70">
        <v>2</v>
      </c>
      <c r="T126" s="70">
        <v>8</v>
      </c>
      <c r="U126" s="70">
        <v>6</v>
      </c>
      <c r="V126" s="70">
        <v>18</v>
      </c>
      <c r="W126" s="33">
        <v>2030</v>
      </c>
      <c r="X126" s="49">
        <v>12000</v>
      </c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8" t="s">
        <v>513</v>
      </c>
      <c r="AJ126" s="60"/>
    </row>
    <row r="127" spans="1:36" s="3" customFormat="1" ht="75">
      <c r="A127" s="95">
        <v>121</v>
      </c>
      <c r="B127" s="5" t="s">
        <v>539</v>
      </c>
      <c r="C127" s="5" t="s">
        <v>540</v>
      </c>
      <c r="D127" s="33">
        <v>775</v>
      </c>
      <c r="E127" s="5" t="s">
        <v>537</v>
      </c>
      <c r="F127" s="5" t="s">
        <v>37</v>
      </c>
      <c r="G127" s="5" t="s">
        <v>111</v>
      </c>
      <c r="H127" s="5" t="s">
        <v>112</v>
      </c>
      <c r="I127" s="5" t="s">
        <v>541</v>
      </c>
      <c r="J127" s="5" t="s">
        <v>542</v>
      </c>
      <c r="K127" s="5"/>
      <c r="L127" s="4">
        <f t="shared" si="3"/>
        <v>15000</v>
      </c>
      <c r="M127" s="6">
        <v>12000</v>
      </c>
      <c r="N127" s="6">
        <v>3000</v>
      </c>
      <c r="O127" s="1">
        <v>12000</v>
      </c>
      <c r="P127" s="2">
        <f t="shared" si="4"/>
        <v>0.8</v>
      </c>
      <c r="Q127" s="2">
        <f t="shared" si="5"/>
        <v>0.2</v>
      </c>
      <c r="R127" s="70">
        <v>2</v>
      </c>
      <c r="S127" s="70">
        <v>1</v>
      </c>
      <c r="T127" s="70">
        <v>7</v>
      </c>
      <c r="U127" s="70">
        <v>5</v>
      </c>
      <c r="V127" s="70">
        <v>15</v>
      </c>
      <c r="W127" s="70">
        <v>2030</v>
      </c>
      <c r="X127" s="49">
        <v>12000</v>
      </c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8" t="s">
        <v>513</v>
      </c>
      <c r="AJ127" s="60"/>
    </row>
    <row r="128" spans="1:36" s="3" customFormat="1" ht="45">
      <c r="A128" s="95">
        <v>122</v>
      </c>
      <c r="B128" s="5" t="s">
        <v>543</v>
      </c>
      <c r="C128" s="5" t="s">
        <v>544</v>
      </c>
      <c r="D128" s="33">
        <v>173</v>
      </c>
      <c r="E128" s="5" t="s">
        <v>537</v>
      </c>
      <c r="F128" s="5" t="s">
        <v>37</v>
      </c>
      <c r="G128" s="5" t="s">
        <v>111</v>
      </c>
      <c r="H128" s="5" t="s">
        <v>112</v>
      </c>
      <c r="I128" s="5" t="s">
        <v>545</v>
      </c>
      <c r="J128" s="5">
        <v>168</v>
      </c>
      <c r="K128" s="5"/>
      <c r="L128" s="4">
        <f t="shared" si="3"/>
        <v>15000</v>
      </c>
      <c r="M128" s="6">
        <v>12000</v>
      </c>
      <c r="N128" s="6">
        <v>3000</v>
      </c>
      <c r="O128" s="1">
        <v>12000</v>
      </c>
      <c r="P128" s="2">
        <f t="shared" si="4"/>
        <v>0.8</v>
      </c>
      <c r="Q128" s="2">
        <f t="shared" si="5"/>
        <v>0.2</v>
      </c>
      <c r="R128" s="70">
        <v>2</v>
      </c>
      <c r="S128" s="70">
        <v>1</v>
      </c>
      <c r="T128" s="70">
        <v>9</v>
      </c>
      <c r="U128" s="70">
        <v>6</v>
      </c>
      <c r="V128" s="70">
        <v>18</v>
      </c>
      <c r="W128" s="70">
        <v>2030</v>
      </c>
      <c r="X128" s="49">
        <v>12000</v>
      </c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8" t="s">
        <v>513</v>
      </c>
      <c r="AJ128" s="60"/>
    </row>
    <row r="129" spans="1:36" s="3" customFormat="1" ht="45">
      <c r="A129" s="95">
        <v>123</v>
      </c>
      <c r="B129" s="5" t="s">
        <v>546</v>
      </c>
      <c r="C129" s="5" t="s">
        <v>547</v>
      </c>
      <c r="D129" s="33">
        <v>125</v>
      </c>
      <c r="E129" s="5" t="s">
        <v>537</v>
      </c>
      <c r="F129" s="5" t="s">
        <v>37</v>
      </c>
      <c r="G129" s="5" t="s">
        <v>111</v>
      </c>
      <c r="H129" s="5" t="s">
        <v>112</v>
      </c>
      <c r="I129" s="5" t="s">
        <v>548</v>
      </c>
      <c r="J129" s="5">
        <v>1</v>
      </c>
      <c r="K129" s="5"/>
      <c r="L129" s="4">
        <f t="shared" si="3"/>
        <v>5000</v>
      </c>
      <c r="M129" s="6">
        <v>4000</v>
      </c>
      <c r="N129" s="6">
        <v>1000</v>
      </c>
      <c r="O129" s="1">
        <v>4000</v>
      </c>
      <c r="P129" s="2">
        <f t="shared" si="4"/>
        <v>0.8</v>
      </c>
      <c r="Q129" s="2">
        <f t="shared" si="5"/>
        <v>0.2</v>
      </c>
      <c r="R129" s="70">
        <v>2</v>
      </c>
      <c r="S129" s="70">
        <v>2</v>
      </c>
      <c r="T129" s="70">
        <v>9</v>
      </c>
      <c r="U129" s="70">
        <v>5</v>
      </c>
      <c r="V129" s="70">
        <v>18</v>
      </c>
      <c r="W129" s="70">
        <v>2030</v>
      </c>
      <c r="X129" s="49">
        <v>4000</v>
      </c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8" t="s">
        <v>513</v>
      </c>
      <c r="AJ129" s="60"/>
    </row>
    <row r="130" spans="1:36" s="3" customFormat="1" ht="45">
      <c r="A130" s="95">
        <v>124</v>
      </c>
      <c r="B130" s="5" t="s">
        <v>549</v>
      </c>
      <c r="C130" s="5" t="s">
        <v>550</v>
      </c>
      <c r="D130" s="33">
        <v>698</v>
      </c>
      <c r="E130" s="5" t="s">
        <v>537</v>
      </c>
      <c r="F130" s="5" t="s">
        <v>37</v>
      </c>
      <c r="G130" s="5" t="s">
        <v>551</v>
      </c>
      <c r="H130" s="5" t="s">
        <v>552</v>
      </c>
      <c r="I130" s="5" t="s">
        <v>551</v>
      </c>
      <c r="J130" s="5">
        <v>190</v>
      </c>
      <c r="K130" s="5"/>
      <c r="L130" s="4">
        <f t="shared" si="3"/>
        <v>15000</v>
      </c>
      <c r="M130" s="6">
        <v>12000</v>
      </c>
      <c r="N130" s="6">
        <v>3000</v>
      </c>
      <c r="O130" s="1">
        <v>12000</v>
      </c>
      <c r="P130" s="2">
        <f t="shared" si="4"/>
        <v>0.8</v>
      </c>
      <c r="Q130" s="2">
        <f t="shared" si="5"/>
        <v>0.2</v>
      </c>
      <c r="R130" s="70">
        <v>2</v>
      </c>
      <c r="S130" s="70">
        <v>1</v>
      </c>
      <c r="T130" s="70">
        <v>6</v>
      </c>
      <c r="U130" s="70">
        <v>5</v>
      </c>
      <c r="V130" s="70">
        <v>14</v>
      </c>
      <c r="W130" s="70">
        <v>2030</v>
      </c>
      <c r="X130" s="49">
        <v>12000</v>
      </c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8" t="s">
        <v>513</v>
      </c>
      <c r="AJ130" s="60"/>
    </row>
    <row r="131" spans="1:36" s="3" customFormat="1" ht="30">
      <c r="A131" s="95">
        <v>125</v>
      </c>
      <c r="B131" s="5" t="s">
        <v>560</v>
      </c>
      <c r="C131" s="5">
        <v>70690444</v>
      </c>
      <c r="D131" s="33">
        <v>605</v>
      </c>
      <c r="E131" s="5" t="s">
        <v>567</v>
      </c>
      <c r="F131" s="5" t="s">
        <v>37</v>
      </c>
      <c r="G131" s="5" t="s">
        <v>568</v>
      </c>
      <c r="H131" s="5" t="s">
        <v>561</v>
      </c>
      <c r="I131" s="5" t="s">
        <v>571</v>
      </c>
      <c r="J131" s="5">
        <v>6</v>
      </c>
      <c r="K131" s="5"/>
      <c r="L131" s="4">
        <f t="shared" ref="L131:L183" si="6">M131+N131</f>
        <v>15000</v>
      </c>
      <c r="M131" s="6">
        <v>12000</v>
      </c>
      <c r="N131" s="6">
        <v>3000</v>
      </c>
      <c r="O131" s="1">
        <v>12000</v>
      </c>
      <c r="P131" s="2">
        <f t="shared" ref="P131:P183" si="7">$M131/$L131</f>
        <v>0.8</v>
      </c>
      <c r="Q131" s="2">
        <f t="shared" ref="Q131:Q183" si="8">$N131/$L131</f>
        <v>0.2</v>
      </c>
      <c r="R131" s="70">
        <v>2</v>
      </c>
      <c r="S131" s="70">
        <v>1</v>
      </c>
      <c r="T131" s="70">
        <v>8</v>
      </c>
      <c r="U131" s="70">
        <v>9</v>
      </c>
      <c r="V131" s="70">
        <v>20</v>
      </c>
      <c r="W131" s="70">
        <v>2030</v>
      </c>
      <c r="X131" s="49">
        <v>12000</v>
      </c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8" t="s">
        <v>553</v>
      </c>
      <c r="AJ131" s="60"/>
    </row>
    <row r="132" spans="1:36" s="3" customFormat="1" ht="30">
      <c r="A132" s="95">
        <v>126</v>
      </c>
      <c r="B132" s="5" t="s">
        <v>562</v>
      </c>
      <c r="C132" s="5">
        <v>70690438</v>
      </c>
      <c r="D132" s="33">
        <v>678</v>
      </c>
      <c r="E132" s="5" t="s">
        <v>567</v>
      </c>
      <c r="F132" s="5" t="s">
        <v>37</v>
      </c>
      <c r="G132" s="5" t="s">
        <v>568</v>
      </c>
      <c r="H132" s="5" t="s">
        <v>561</v>
      </c>
      <c r="I132" s="5" t="s">
        <v>572</v>
      </c>
      <c r="J132" s="5">
        <v>1</v>
      </c>
      <c r="K132" s="5"/>
      <c r="L132" s="4">
        <f t="shared" si="6"/>
        <v>15000</v>
      </c>
      <c r="M132" s="6">
        <v>12000</v>
      </c>
      <c r="N132" s="6">
        <v>3000</v>
      </c>
      <c r="O132" s="1">
        <v>12000</v>
      </c>
      <c r="P132" s="2">
        <f t="shared" si="7"/>
        <v>0.8</v>
      </c>
      <c r="Q132" s="2">
        <f t="shared" si="8"/>
        <v>0.2</v>
      </c>
      <c r="R132" s="70">
        <v>2</v>
      </c>
      <c r="S132" s="70">
        <v>1</v>
      </c>
      <c r="T132" s="70">
        <v>8</v>
      </c>
      <c r="U132" s="70">
        <v>6</v>
      </c>
      <c r="V132" s="70">
        <v>17</v>
      </c>
      <c r="W132" s="70">
        <v>2030</v>
      </c>
      <c r="X132" s="49">
        <v>12000</v>
      </c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8" t="s">
        <v>553</v>
      </c>
      <c r="AJ132" s="60"/>
    </row>
    <row r="133" spans="1:36" s="3" customFormat="1" ht="30">
      <c r="A133" s="95">
        <v>127</v>
      </c>
      <c r="B133" s="5" t="s">
        <v>563</v>
      </c>
      <c r="C133" s="5">
        <v>70690378</v>
      </c>
      <c r="D133" s="33">
        <v>318</v>
      </c>
      <c r="E133" s="5" t="s">
        <v>567</v>
      </c>
      <c r="F133" s="5" t="s">
        <v>37</v>
      </c>
      <c r="G133" s="5" t="s">
        <v>570</v>
      </c>
      <c r="H133" s="5" t="s">
        <v>564</v>
      </c>
      <c r="I133" s="5" t="s">
        <v>573</v>
      </c>
      <c r="J133" s="5">
        <v>4</v>
      </c>
      <c r="K133" s="5"/>
      <c r="L133" s="4">
        <f t="shared" si="6"/>
        <v>15000</v>
      </c>
      <c r="M133" s="6">
        <v>12000</v>
      </c>
      <c r="N133" s="6">
        <v>3000</v>
      </c>
      <c r="O133" s="1">
        <v>12000</v>
      </c>
      <c r="P133" s="2">
        <f t="shared" si="7"/>
        <v>0.8</v>
      </c>
      <c r="Q133" s="2">
        <f t="shared" si="8"/>
        <v>0.2</v>
      </c>
      <c r="R133" s="70">
        <v>2</v>
      </c>
      <c r="S133" s="70">
        <v>1</v>
      </c>
      <c r="T133" s="70">
        <v>8</v>
      </c>
      <c r="U133" s="70">
        <v>6</v>
      </c>
      <c r="V133" s="70">
        <v>16</v>
      </c>
      <c r="W133" s="70">
        <v>2030</v>
      </c>
      <c r="X133" s="49">
        <v>12000</v>
      </c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8" t="s">
        <v>553</v>
      </c>
      <c r="AJ133" s="60"/>
    </row>
    <row r="134" spans="1:36" s="3" customFormat="1" ht="45">
      <c r="A134" s="95">
        <v>128</v>
      </c>
      <c r="B134" s="5" t="s">
        <v>565</v>
      </c>
      <c r="C134" s="5">
        <v>120310236</v>
      </c>
      <c r="D134" s="33">
        <v>111</v>
      </c>
      <c r="E134" s="5" t="s">
        <v>567</v>
      </c>
      <c r="F134" s="5" t="s">
        <v>37</v>
      </c>
      <c r="G134" s="5" t="s">
        <v>569</v>
      </c>
      <c r="H134" s="5" t="s">
        <v>564</v>
      </c>
      <c r="I134" s="5" t="s">
        <v>574</v>
      </c>
      <c r="J134" s="5">
        <v>28</v>
      </c>
      <c r="K134" s="5"/>
      <c r="L134" s="4">
        <f t="shared" si="6"/>
        <v>5000</v>
      </c>
      <c r="M134" s="6">
        <v>4000</v>
      </c>
      <c r="N134" s="6">
        <v>1000</v>
      </c>
      <c r="O134" s="1">
        <v>4000</v>
      </c>
      <c r="P134" s="2">
        <f t="shared" si="7"/>
        <v>0.8</v>
      </c>
      <c r="Q134" s="2">
        <f t="shared" si="8"/>
        <v>0.2</v>
      </c>
      <c r="R134" s="70">
        <v>2</v>
      </c>
      <c r="S134" s="70">
        <v>1</v>
      </c>
      <c r="T134" s="70">
        <v>9</v>
      </c>
      <c r="U134" s="70">
        <v>6</v>
      </c>
      <c r="V134" s="70">
        <v>18</v>
      </c>
      <c r="W134" s="70">
        <v>2030</v>
      </c>
      <c r="X134" s="49">
        <v>4000</v>
      </c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8" t="s">
        <v>553</v>
      </c>
      <c r="AJ134" s="60"/>
    </row>
    <row r="135" spans="1:36" s="3" customFormat="1" ht="45">
      <c r="A135" s="95">
        <v>129</v>
      </c>
      <c r="B135" s="5" t="s">
        <v>566</v>
      </c>
      <c r="C135" s="5">
        <v>70690415</v>
      </c>
      <c r="D135" s="33">
        <v>281</v>
      </c>
      <c r="E135" s="5" t="s">
        <v>567</v>
      </c>
      <c r="F135" s="5" t="s">
        <v>37</v>
      </c>
      <c r="G135" s="5" t="s">
        <v>568</v>
      </c>
      <c r="H135" s="5" t="s">
        <v>561</v>
      </c>
      <c r="I135" s="5" t="s">
        <v>206</v>
      </c>
      <c r="J135" s="5">
        <v>3</v>
      </c>
      <c r="K135" s="5"/>
      <c r="L135" s="4">
        <f t="shared" si="6"/>
        <v>15000</v>
      </c>
      <c r="M135" s="6">
        <v>12000</v>
      </c>
      <c r="N135" s="6">
        <v>3000</v>
      </c>
      <c r="O135" s="1">
        <v>12000</v>
      </c>
      <c r="P135" s="2">
        <f t="shared" si="7"/>
        <v>0.8</v>
      </c>
      <c r="Q135" s="2">
        <f t="shared" si="8"/>
        <v>0.2</v>
      </c>
      <c r="R135" s="70">
        <v>2</v>
      </c>
      <c r="S135" s="70">
        <v>1</v>
      </c>
      <c r="T135" s="70">
        <v>8</v>
      </c>
      <c r="U135" s="70">
        <v>6</v>
      </c>
      <c r="V135" s="70">
        <v>17</v>
      </c>
      <c r="W135" s="70">
        <v>2030</v>
      </c>
      <c r="X135" s="49">
        <v>12000</v>
      </c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8" t="s">
        <v>553</v>
      </c>
      <c r="AJ135" s="60"/>
    </row>
    <row r="136" spans="1:36" s="3" customFormat="1" ht="45">
      <c r="A136" s="95">
        <v>130</v>
      </c>
      <c r="B136" s="5" t="s">
        <v>556</v>
      </c>
      <c r="C136" s="5">
        <v>1188632</v>
      </c>
      <c r="D136" s="33">
        <v>170</v>
      </c>
      <c r="E136" s="5" t="s">
        <v>557</v>
      </c>
      <c r="F136" s="5" t="s">
        <v>37</v>
      </c>
      <c r="G136" s="5" t="s">
        <v>558</v>
      </c>
      <c r="H136" s="5" t="s">
        <v>559</v>
      </c>
      <c r="I136" s="5"/>
      <c r="J136" s="5">
        <v>88</v>
      </c>
      <c r="K136" s="5"/>
      <c r="L136" s="4">
        <f t="shared" si="6"/>
        <v>5000</v>
      </c>
      <c r="M136" s="6">
        <v>4000</v>
      </c>
      <c r="N136" s="6">
        <v>1000</v>
      </c>
      <c r="O136" s="1">
        <v>4000</v>
      </c>
      <c r="P136" s="2">
        <f t="shared" si="7"/>
        <v>0.8</v>
      </c>
      <c r="Q136" s="2">
        <f t="shared" si="8"/>
        <v>0.2</v>
      </c>
      <c r="R136" s="70">
        <v>2</v>
      </c>
      <c r="S136" s="70">
        <v>2</v>
      </c>
      <c r="T136" s="70">
        <v>10</v>
      </c>
      <c r="U136" s="70">
        <v>5</v>
      </c>
      <c r="V136" s="70">
        <v>19</v>
      </c>
      <c r="W136" s="70">
        <v>2030</v>
      </c>
      <c r="X136" s="49">
        <v>4000</v>
      </c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8" t="s">
        <v>554</v>
      </c>
      <c r="AJ136" s="60"/>
    </row>
    <row r="137" spans="1:36" s="3" customFormat="1" ht="30">
      <c r="A137" s="95">
        <v>131</v>
      </c>
      <c r="B137" s="5" t="s">
        <v>584</v>
      </c>
      <c r="C137" s="5">
        <v>732789</v>
      </c>
      <c r="D137" s="33">
        <v>615</v>
      </c>
      <c r="E137" s="5" t="s">
        <v>590</v>
      </c>
      <c r="F137" s="5" t="s">
        <v>37</v>
      </c>
      <c r="G137" s="5" t="s">
        <v>591</v>
      </c>
      <c r="H137" s="5" t="s">
        <v>592</v>
      </c>
      <c r="I137" s="5" t="s">
        <v>593</v>
      </c>
      <c r="J137" s="5">
        <v>13</v>
      </c>
      <c r="K137" s="5"/>
      <c r="L137" s="4">
        <f t="shared" si="6"/>
        <v>15000</v>
      </c>
      <c r="M137" s="6">
        <v>12000</v>
      </c>
      <c r="N137" s="6">
        <v>3000</v>
      </c>
      <c r="O137" s="1">
        <v>12000</v>
      </c>
      <c r="P137" s="2">
        <f t="shared" si="7"/>
        <v>0.8</v>
      </c>
      <c r="Q137" s="2">
        <f t="shared" si="8"/>
        <v>0.2</v>
      </c>
      <c r="R137" s="70">
        <v>2</v>
      </c>
      <c r="S137" s="70">
        <v>2</v>
      </c>
      <c r="T137" s="70">
        <v>7</v>
      </c>
      <c r="U137" s="70">
        <v>7</v>
      </c>
      <c r="V137" s="70">
        <v>18</v>
      </c>
      <c r="W137" s="70">
        <v>2030</v>
      </c>
      <c r="X137" s="49">
        <v>12000</v>
      </c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8" t="s">
        <v>555</v>
      </c>
      <c r="AJ137" s="60"/>
    </row>
    <row r="138" spans="1:36" s="3" customFormat="1" ht="30">
      <c r="A138" s="95">
        <v>132</v>
      </c>
      <c r="B138" s="5" t="s">
        <v>585</v>
      </c>
      <c r="C138" s="5">
        <v>732795</v>
      </c>
      <c r="D138" s="33">
        <v>636</v>
      </c>
      <c r="E138" s="5" t="s">
        <v>590</v>
      </c>
      <c r="F138" s="5" t="s">
        <v>37</v>
      </c>
      <c r="G138" s="5" t="s">
        <v>591</v>
      </c>
      <c r="H138" s="5" t="s">
        <v>592</v>
      </c>
      <c r="I138" s="5" t="s">
        <v>594</v>
      </c>
      <c r="J138" s="5" t="s">
        <v>599</v>
      </c>
      <c r="K138" s="5"/>
      <c r="L138" s="4">
        <f t="shared" si="6"/>
        <v>15000</v>
      </c>
      <c r="M138" s="6">
        <v>12000</v>
      </c>
      <c r="N138" s="6">
        <v>3000</v>
      </c>
      <c r="O138" s="1">
        <v>12000</v>
      </c>
      <c r="P138" s="2">
        <f t="shared" si="7"/>
        <v>0.8</v>
      </c>
      <c r="Q138" s="2">
        <f t="shared" si="8"/>
        <v>0.2</v>
      </c>
      <c r="R138" s="70">
        <v>2</v>
      </c>
      <c r="S138" s="70">
        <v>2</v>
      </c>
      <c r="T138" s="70">
        <v>8</v>
      </c>
      <c r="U138" s="70">
        <v>6</v>
      </c>
      <c r="V138" s="70">
        <v>18</v>
      </c>
      <c r="W138" s="70">
        <v>2030</v>
      </c>
      <c r="X138" s="49">
        <v>12000</v>
      </c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8" t="s">
        <v>555</v>
      </c>
      <c r="AJ138" s="60"/>
    </row>
    <row r="139" spans="1:36" s="3" customFormat="1" ht="30">
      <c r="A139" s="95">
        <v>133</v>
      </c>
      <c r="B139" s="5" t="s">
        <v>586</v>
      </c>
      <c r="C139" s="5">
        <v>732803</v>
      </c>
      <c r="D139" s="33">
        <v>101</v>
      </c>
      <c r="E139" s="5" t="s">
        <v>590</v>
      </c>
      <c r="F139" s="5" t="s">
        <v>37</v>
      </c>
      <c r="G139" s="5" t="s">
        <v>591</v>
      </c>
      <c r="H139" s="5" t="s">
        <v>592</v>
      </c>
      <c r="I139" s="5" t="s">
        <v>595</v>
      </c>
      <c r="J139" s="5">
        <v>79</v>
      </c>
      <c r="K139" s="5"/>
      <c r="L139" s="4">
        <f t="shared" si="6"/>
        <v>5000</v>
      </c>
      <c r="M139" s="6">
        <v>4000</v>
      </c>
      <c r="N139" s="6">
        <v>1000</v>
      </c>
      <c r="O139" s="1">
        <v>4000</v>
      </c>
      <c r="P139" s="2">
        <f t="shared" si="7"/>
        <v>0.8</v>
      </c>
      <c r="Q139" s="2">
        <f t="shared" si="8"/>
        <v>0.2</v>
      </c>
      <c r="R139" s="70">
        <v>2</v>
      </c>
      <c r="S139" s="70">
        <v>2</v>
      </c>
      <c r="T139" s="70">
        <v>8</v>
      </c>
      <c r="U139" s="70">
        <v>6</v>
      </c>
      <c r="V139" s="70">
        <v>18</v>
      </c>
      <c r="W139" s="70">
        <v>2030</v>
      </c>
      <c r="X139" s="49">
        <v>4000</v>
      </c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8" t="s">
        <v>555</v>
      </c>
      <c r="AJ139" s="60"/>
    </row>
    <row r="140" spans="1:36" s="3" customFormat="1" ht="30">
      <c r="A140" s="95">
        <v>134</v>
      </c>
      <c r="B140" s="5" t="s">
        <v>587</v>
      </c>
      <c r="C140" s="5">
        <v>732826</v>
      </c>
      <c r="D140" s="33">
        <v>104</v>
      </c>
      <c r="E140" s="5" t="s">
        <v>590</v>
      </c>
      <c r="F140" s="5" t="s">
        <v>37</v>
      </c>
      <c r="G140" s="5" t="s">
        <v>591</v>
      </c>
      <c r="H140" s="5" t="s">
        <v>592</v>
      </c>
      <c r="I140" s="5" t="s">
        <v>596</v>
      </c>
      <c r="J140" s="5">
        <v>110</v>
      </c>
      <c r="K140" s="5"/>
      <c r="L140" s="4">
        <f t="shared" si="6"/>
        <v>5000</v>
      </c>
      <c r="M140" s="6">
        <v>4000</v>
      </c>
      <c r="N140" s="6">
        <v>1000</v>
      </c>
      <c r="O140" s="1">
        <v>4000</v>
      </c>
      <c r="P140" s="2">
        <f t="shared" si="7"/>
        <v>0.8</v>
      </c>
      <c r="Q140" s="2">
        <f t="shared" si="8"/>
        <v>0.2</v>
      </c>
      <c r="R140" s="70">
        <v>2</v>
      </c>
      <c r="S140" s="70">
        <v>2</v>
      </c>
      <c r="T140" s="70">
        <v>8</v>
      </c>
      <c r="U140" s="70">
        <v>6</v>
      </c>
      <c r="V140" s="70">
        <v>18</v>
      </c>
      <c r="W140" s="70">
        <v>2030</v>
      </c>
      <c r="X140" s="49">
        <v>4000</v>
      </c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8" t="s">
        <v>555</v>
      </c>
      <c r="AJ140" s="60"/>
    </row>
    <row r="141" spans="1:36" s="3" customFormat="1" ht="30">
      <c r="A141" s="95">
        <v>135</v>
      </c>
      <c r="B141" s="5" t="s">
        <v>588</v>
      </c>
      <c r="C141" s="5">
        <v>732401</v>
      </c>
      <c r="D141" s="33">
        <v>50</v>
      </c>
      <c r="E141" s="5" t="s">
        <v>590</v>
      </c>
      <c r="F141" s="5" t="s">
        <v>37</v>
      </c>
      <c r="G141" s="5" t="s">
        <v>591</v>
      </c>
      <c r="H141" s="5" t="s">
        <v>592</v>
      </c>
      <c r="I141" s="5" t="s">
        <v>597</v>
      </c>
      <c r="J141" s="5">
        <v>66</v>
      </c>
      <c r="K141" s="5"/>
      <c r="L141" s="4">
        <f t="shared" si="6"/>
        <v>3100</v>
      </c>
      <c r="M141" s="6">
        <v>2480</v>
      </c>
      <c r="N141" s="6">
        <v>620</v>
      </c>
      <c r="O141" s="1">
        <v>2480</v>
      </c>
      <c r="P141" s="2">
        <f t="shared" si="7"/>
        <v>0.8</v>
      </c>
      <c r="Q141" s="2">
        <f t="shared" si="8"/>
        <v>0.2</v>
      </c>
      <c r="R141" s="70">
        <v>2</v>
      </c>
      <c r="S141" s="70">
        <v>2</v>
      </c>
      <c r="T141" s="70">
        <v>6</v>
      </c>
      <c r="U141" s="70">
        <v>5</v>
      </c>
      <c r="V141" s="70">
        <v>15</v>
      </c>
      <c r="W141" s="70">
        <v>2030</v>
      </c>
      <c r="X141" s="49">
        <v>2480</v>
      </c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8" t="s">
        <v>555</v>
      </c>
      <c r="AJ141" s="60"/>
    </row>
    <row r="142" spans="1:36" s="3" customFormat="1" ht="30">
      <c r="A142" s="95">
        <v>136</v>
      </c>
      <c r="B142" s="5" t="s">
        <v>589</v>
      </c>
      <c r="C142" s="5">
        <v>732418</v>
      </c>
      <c r="D142" s="33">
        <v>94</v>
      </c>
      <c r="E142" s="5" t="s">
        <v>590</v>
      </c>
      <c r="F142" s="5" t="s">
        <v>37</v>
      </c>
      <c r="G142" s="5" t="s">
        <v>591</v>
      </c>
      <c r="H142" s="5" t="s">
        <v>592</v>
      </c>
      <c r="I142" s="5" t="s">
        <v>598</v>
      </c>
      <c r="J142" s="5">
        <v>18</v>
      </c>
      <c r="K142" s="5"/>
      <c r="L142" s="4">
        <f t="shared" si="6"/>
        <v>5000</v>
      </c>
      <c r="M142" s="6">
        <v>4000</v>
      </c>
      <c r="N142" s="6">
        <v>1000</v>
      </c>
      <c r="O142" s="1">
        <v>4000</v>
      </c>
      <c r="P142" s="2">
        <f t="shared" si="7"/>
        <v>0.8</v>
      </c>
      <c r="Q142" s="2">
        <f t="shared" si="8"/>
        <v>0.2</v>
      </c>
      <c r="R142" s="70">
        <v>2</v>
      </c>
      <c r="S142" s="70">
        <v>2</v>
      </c>
      <c r="T142" s="70">
        <v>8</v>
      </c>
      <c r="U142" s="70">
        <v>5</v>
      </c>
      <c r="V142" s="70">
        <v>17</v>
      </c>
      <c r="W142" s="70">
        <v>2030</v>
      </c>
      <c r="X142" s="49">
        <v>4000</v>
      </c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8" t="s">
        <v>555</v>
      </c>
      <c r="AJ142" s="60"/>
    </row>
    <row r="143" spans="1:36" s="3" customFormat="1" ht="45">
      <c r="A143" s="95">
        <v>137</v>
      </c>
      <c r="B143" s="5" t="s">
        <v>576</v>
      </c>
      <c r="C143" s="5">
        <v>1234527</v>
      </c>
      <c r="D143" s="33">
        <v>112</v>
      </c>
      <c r="E143" s="5" t="s">
        <v>578</v>
      </c>
      <c r="F143" s="5" t="s">
        <v>37</v>
      </c>
      <c r="G143" s="5" t="s">
        <v>579</v>
      </c>
      <c r="H143" s="5" t="s">
        <v>581</v>
      </c>
      <c r="I143" s="5" t="s">
        <v>583</v>
      </c>
      <c r="J143" s="5">
        <v>17</v>
      </c>
      <c r="K143" s="5"/>
      <c r="L143" s="4">
        <f t="shared" si="6"/>
        <v>5000</v>
      </c>
      <c r="M143" s="6">
        <v>4000</v>
      </c>
      <c r="N143" s="6">
        <v>1000</v>
      </c>
      <c r="O143" s="1">
        <v>4000</v>
      </c>
      <c r="P143" s="2">
        <f t="shared" si="7"/>
        <v>0.8</v>
      </c>
      <c r="Q143" s="2">
        <f t="shared" si="8"/>
        <v>0.2</v>
      </c>
      <c r="R143" s="70">
        <v>2</v>
      </c>
      <c r="S143" s="70">
        <v>2</v>
      </c>
      <c r="T143" s="70">
        <v>8</v>
      </c>
      <c r="U143" s="70">
        <v>8</v>
      </c>
      <c r="V143" s="70">
        <v>20</v>
      </c>
      <c r="W143" s="70">
        <v>2030</v>
      </c>
      <c r="X143" s="49">
        <v>4000</v>
      </c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8" t="s">
        <v>575</v>
      </c>
      <c r="AJ143" s="60"/>
    </row>
    <row r="144" spans="1:36" s="3" customFormat="1" ht="60">
      <c r="A144" s="95">
        <v>138</v>
      </c>
      <c r="B144" s="5" t="s">
        <v>577</v>
      </c>
      <c r="C144" s="5">
        <v>1234562</v>
      </c>
      <c r="D144" s="33">
        <v>317</v>
      </c>
      <c r="E144" s="5" t="s">
        <v>578</v>
      </c>
      <c r="F144" s="5" t="s">
        <v>37</v>
      </c>
      <c r="G144" s="5" t="s">
        <v>580</v>
      </c>
      <c r="H144" s="5" t="s">
        <v>582</v>
      </c>
      <c r="I144" s="5" t="s">
        <v>206</v>
      </c>
      <c r="J144" s="5">
        <v>7</v>
      </c>
      <c r="K144" s="5"/>
      <c r="L144" s="4">
        <f t="shared" si="6"/>
        <v>15000</v>
      </c>
      <c r="M144" s="6">
        <v>12000</v>
      </c>
      <c r="N144" s="6">
        <v>3000</v>
      </c>
      <c r="O144" s="1">
        <v>12000</v>
      </c>
      <c r="P144" s="2">
        <f t="shared" si="7"/>
        <v>0.8</v>
      </c>
      <c r="Q144" s="2">
        <f t="shared" si="8"/>
        <v>0.2</v>
      </c>
      <c r="R144" s="70">
        <v>2</v>
      </c>
      <c r="S144" s="70">
        <v>2</v>
      </c>
      <c r="T144" s="70">
        <v>7</v>
      </c>
      <c r="U144" s="70">
        <v>5</v>
      </c>
      <c r="V144" s="70">
        <v>16</v>
      </c>
      <c r="W144" s="70">
        <v>2030</v>
      </c>
      <c r="X144" s="49">
        <v>12000</v>
      </c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8" t="s">
        <v>575</v>
      </c>
      <c r="AJ144" s="60"/>
    </row>
    <row r="145" spans="1:37" s="3" customFormat="1" ht="60">
      <c r="A145" s="95">
        <v>139</v>
      </c>
      <c r="B145" s="69" t="s">
        <v>742</v>
      </c>
      <c r="C145" s="69">
        <v>200213</v>
      </c>
      <c r="D145" s="81">
        <v>151</v>
      </c>
      <c r="E145" s="69" t="s">
        <v>619</v>
      </c>
      <c r="F145" s="69" t="s">
        <v>37</v>
      </c>
      <c r="G145" s="69" t="s">
        <v>620</v>
      </c>
      <c r="H145" s="69" t="s">
        <v>232</v>
      </c>
      <c r="I145" s="69" t="s">
        <v>623</v>
      </c>
      <c r="J145" s="69">
        <v>4</v>
      </c>
      <c r="K145" s="69"/>
      <c r="L145" s="72">
        <f t="shared" si="6"/>
        <v>5000</v>
      </c>
      <c r="M145" s="73">
        <v>4000</v>
      </c>
      <c r="N145" s="73">
        <v>1000</v>
      </c>
      <c r="O145" s="74">
        <v>4000</v>
      </c>
      <c r="P145" s="75">
        <f t="shared" si="7"/>
        <v>0.8</v>
      </c>
      <c r="Q145" s="75">
        <f t="shared" si="8"/>
        <v>0.2</v>
      </c>
      <c r="R145" s="76">
        <v>2</v>
      </c>
      <c r="S145" s="76">
        <v>1</v>
      </c>
      <c r="T145" s="76">
        <v>8</v>
      </c>
      <c r="U145" s="76">
        <v>7</v>
      </c>
      <c r="V145" s="76">
        <v>18</v>
      </c>
      <c r="W145" s="76">
        <v>2130</v>
      </c>
      <c r="X145" s="78"/>
      <c r="Y145" s="78"/>
      <c r="Z145" s="78">
        <v>4000</v>
      </c>
      <c r="AA145" s="78"/>
      <c r="AB145" s="78"/>
      <c r="AC145" s="78"/>
      <c r="AD145" s="78"/>
      <c r="AE145" s="78"/>
      <c r="AF145" s="78"/>
      <c r="AG145" s="78"/>
      <c r="AH145" s="78"/>
      <c r="AI145" s="77" t="s">
        <v>600</v>
      </c>
      <c r="AJ145" s="83"/>
    </row>
    <row r="146" spans="1:37" s="68" customFormat="1" ht="60">
      <c r="A146" s="95">
        <v>140</v>
      </c>
      <c r="B146" s="69" t="s">
        <v>617</v>
      </c>
      <c r="C146" s="69">
        <v>368999116</v>
      </c>
      <c r="D146" s="81">
        <v>178</v>
      </c>
      <c r="E146" s="69" t="s">
        <v>619</v>
      </c>
      <c r="F146" s="69" t="s">
        <v>37</v>
      </c>
      <c r="G146" s="69" t="s">
        <v>621</v>
      </c>
      <c r="H146" s="69" t="s">
        <v>622</v>
      </c>
      <c r="I146" s="69" t="s">
        <v>624</v>
      </c>
      <c r="J146" s="69">
        <v>85</v>
      </c>
      <c r="K146" s="69"/>
      <c r="L146" s="72">
        <f t="shared" si="6"/>
        <v>15000</v>
      </c>
      <c r="M146" s="73">
        <v>12000</v>
      </c>
      <c r="N146" s="73">
        <v>3000</v>
      </c>
      <c r="O146" s="74">
        <v>12000</v>
      </c>
      <c r="P146" s="75">
        <f t="shared" si="7"/>
        <v>0.8</v>
      </c>
      <c r="Q146" s="75">
        <f t="shared" si="8"/>
        <v>0.2</v>
      </c>
      <c r="R146" s="76">
        <v>2</v>
      </c>
      <c r="S146" s="76">
        <v>2</v>
      </c>
      <c r="T146" s="76">
        <v>8</v>
      </c>
      <c r="U146" s="76">
        <v>7</v>
      </c>
      <c r="V146" s="76">
        <v>18</v>
      </c>
      <c r="W146" s="76">
        <v>2130</v>
      </c>
      <c r="X146" s="78"/>
      <c r="Y146" s="78">
        <v>12000</v>
      </c>
      <c r="Z146" s="78"/>
      <c r="AA146" s="78"/>
      <c r="AB146" s="78"/>
      <c r="AC146" s="78"/>
      <c r="AD146" s="78"/>
      <c r="AE146" s="78"/>
      <c r="AF146" s="78"/>
      <c r="AG146" s="78"/>
      <c r="AH146" s="78"/>
      <c r="AI146" s="77" t="s">
        <v>600</v>
      </c>
      <c r="AJ146" s="79"/>
    </row>
    <row r="147" spans="1:37" s="3" customFormat="1" ht="45">
      <c r="A147" s="95">
        <v>141</v>
      </c>
      <c r="B147" s="5" t="s">
        <v>618</v>
      </c>
      <c r="C147" s="5">
        <v>492890828</v>
      </c>
      <c r="D147" s="33">
        <v>289</v>
      </c>
      <c r="E147" s="5" t="s">
        <v>619</v>
      </c>
      <c r="F147" s="5" t="s">
        <v>37</v>
      </c>
      <c r="G147" s="5" t="s">
        <v>72</v>
      </c>
      <c r="H147" s="5" t="s">
        <v>73</v>
      </c>
      <c r="I147" s="5" t="s">
        <v>624</v>
      </c>
      <c r="J147" s="5">
        <v>41</v>
      </c>
      <c r="K147" s="5"/>
      <c r="L147" s="4">
        <f t="shared" si="6"/>
        <v>15000</v>
      </c>
      <c r="M147" s="6">
        <v>12000</v>
      </c>
      <c r="N147" s="6">
        <v>3000</v>
      </c>
      <c r="O147" s="1">
        <v>12000</v>
      </c>
      <c r="P147" s="2">
        <f t="shared" si="7"/>
        <v>0.8</v>
      </c>
      <c r="Q147" s="2">
        <f t="shared" si="8"/>
        <v>0.2</v>
      </c>
      <c r="R147" s="70">
        <v>2</v>
      </c>
      <c r="S147" s="70">
        <v>2</v>
      </c>
      <c r="T147" s="70">
        <v>7</v>
      </c>
      <c r="U147" s="70">
        <v>6</v>
      </c>
      <c r="V147" s="70">
        <v>17</v>
      </c>
      <c r="W147" s="70">
        <v>2130</v>
      </c>
      <c r="X147" s="49"/>
      <c r="Y147" s="49"/>
      <c r="Z147" s="49"/>
      <c r="AA147" s="49"/>
      <c r="AB147" s="49"/>
      <c r="AC147" s="49">
        <v>12000</v>
      </c>
      <c r="AD147" s="49"/>
      <c r="AE147" s="49"/>
      <c r="AF147" s="49"/>
      <c r="AG147" s="49"/>
      <c r="AH147" s="49"/>
      <c r="AI147" s="48" t="s">
        <v>600</v>
      </c>
      <c r="AJ147" s="60"/>
    </row>
    <row r="148" spans="1:37" s="3" customFormat="1" ht="75">
      <c r="A148" s="95">
        <v>142</v>
      </c>
      <c r="B148" s="5" t="s">
        <v>743</v>
      </c>
      <c r="C148" s="5">
        <v>122673090</v>
      </c>
      <c r="D148" s="33">
        <v>373</v>
      </c>
      <c r="E148" s="5" t="s">
        <v>603</v>
      </c>
      <c r="F148" s="5" t="s">
        <v>37</v>
      </c>
      <c r="G148" s="5" t="s">
        <v>604</v>
      </c>
      <c r="H148" s="5" t="s">
        <v>605</v>
      </c>
      <c r="I148" s="5" t="s">
        <v>606</v>
      </c>
      <c r="J148" s="5">
        <v>2</v>
      </c>
      <c r="K148" s="5"/>
      <c r="L148" s="4">
        <f t="shared" si="6"/>
        <v>15000</v>
      </c>
      <c r="M148" s="6">
        <v>12000</v>
      </c>
      <c r="N148" s="6">
        <v>3000</v>
      </c>
      <c r="O148" s="1">
        <v>12000</v>
      </c>
      <c r="P148" s="2">
        <f t="shared" si="7"/>
        <v>0.8</v>
      </c>
      <c r="Q148" s="2">
        <f t="shared" si="8"/>
        <v>0.2</v>
      </c>
      <c r="R148" s="70">
        <v>2</v>
      </c>
      <c r="S148" s="70">
        <v>1</v>
      </c>
      <c r="T148" s="70">
        <v>10</v>
      </c>
      <c r="U148" s="70">
        <v>6</v>
      </c>
      <c r="V148" s="70">
        <v>19</v>
      </c>
      <c r="W148" s="70">
        <v>2830</v>
      </c>
      <c r="X148" s="49">
        <v>12000</v>
      </c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8" t="s">
        <v>601</v>
      </c>
      <c r="AJ148" s="60"/>
      <c r="AK148" s="12"/>
    </row>
    <row r="149" spans="1:37" s="3" customFormat="1" ht="30">
      <c r="A149" s="95">
        <v>143</v>
      </c>
      <c r="B149" s="5" t="s">
        <v>607</v>
      </c>
      <c r="C149" s="5">
        <v>490580785</v>
      </c>
      <c r="D149" s="33">
        <v>176</v>
      </c>
      <c r="E149" s="5" t="s">
        <v>610</v>
      </c>
      <c r="F149" s="5" t="s">
        <v>37</v>
      </c>
      <c r="G149" s="5" t="s">
        <v>611</v>
      </c>
      <c r="H149" s="5" t="s">
        <v>613</v>
      </c>
      <c r="I149" s="5" t="s">
        <v>612</v>
      </c>
      <c r="J149" s="5">
        <v>109</v>
      </c>
      <c r="K149" s="5"/>
      <c r="L149" s="4">
        <f t="shared" si="6"/>
        <v>15000</v>
      </c>
      <c r="M149" s="6">
        <v>12000</v>
      </c>
      <c r="N149" s="6">
        <v>3000</v>
      </c>
      <c r="O149" s="1">
        <v>12000</v>
      </c>
      <c r="P149" s="2">
        <f t="shared" si="7"/>
        <v>0.8</v>
      </c>
      <c r="Q149" s="2">
        <f t="shared" si="8"/>
        <v>0.2</v>
      </c>
      <c r="R149" s="70">
        <v>2</v>
      </c>
      <c r="S149" s="70">
        <v>1</v>
      </c>
      <c r="T149" s="70">
        <v>6</v>
      </c>
      <c r="U149" s="70">
        <v>5</v>
      </c>
      <c r="V149" s="70">
        <v>14</v>
      </c>
      <c r="W149" s="70">
        <v>2030</v>
      </c>
      <c r="X149" s="49">
        <v>12000</v>
      </c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8" t="s">
        <v>602</v>
      </c>
      <c r="AJ149" s="60"/>
      <c r="AK149" s="12"/>
    </row>
    <row r="150" spans="1:37" s="3" customFormat="1" ht="30">
      <c r="A150" s="95">
        <v>144</v>
      </c>
      <c r="B150" s="5" t="s">
        <v>608</v>
      </c>
      <c r="C150" s="5">
        <v>490580644</v>
      </c>
      <c r="D150" s="33">
        <v>575</v>
      </c>
      <c r="E150" s="5" t="s">
        <v>610</v>
      </c>
      <c r="F150" s="5" t="s">
        <v>37</v>
      </c>
      <c r="G150" s="5" t="s">
        <v>611</v>
      </c>
      <c r="H150" s="5" t="s">
        <v>613</v>
      </c>
      <c r="I150" s="5" t="s">
        <v>616</v>
      </c>
      <c r="J150" s="5">
        <v>16</v>
      </c>
      <c r="K150" s="5"/>
      <c r="L150" s="4">
        <f t="shared" si="6"/>
        <v>15000</v>
      </c>
      <c r="M150" s="6">
        <v>12000</v>
      </c>
      <c r="N150" s="6">
        <v>3000</v>
      </c>
      <c r="O150" s="1">
        <v>12000</v>
      </c>
      <c r="P150" s="2">
        <f t="shared" si="7"/>
        <v>0.8</v>
      </c>
      <c r="Q150" s="2">
        <f t="shared" si="8"/>
        <v>0.2</v>
      </c>
      <c r="R150" s="70">
        <v>2</v>
      </c>
      <c r="S150" s="70">
        <v>1</v>
      </c>
      <c r="T150" s="70">
        <v>7</v>
      </c>
      <c r="U150" s="70">
        <v>5</v>
      </c>
      <c r="V150" s="70">
        <v>15</v>
      </c>
      <c r="W150" s="70">
        <v>2030</v>
      </c>
      <c r="X150" s="49">
        <v>12000</v>
      </c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8" t="s">
        <v>602</v>
      </c>
      <c r="AJ150" s="60"/>
      <c r="AK150" s="12"/>
    </row>
    <row r="151" spans="1:37" s="3" customFormat="1" ht="60">
      <c r="A151" s="95">
        <v>145</v>
      </c>
      <c r="B151" s="5" t="s">
        <v>609</v>
      </c>
      <c r="C151" s="5">
        <v>490580489</v>
      </c>
      <c r="D151" s="33">
        <v>608</v>
      </c>
      <c r="E151" s="5" t="s">
        <v>610</v>
      </c>
      <c r="F151" s="5" t="s">
        <v>37</v>
      </c>
      <c r="G151" s="5" t="s">
        <v>611</v>
      </c>
      <c r="H151" s="5" t="s">
        <v>613</v>
      </c>
      <c r="I151" s="5" t="s">
        <v>614</v>
      </c>
      <c r="J151" s="5">
        <v>77</v>
      </c>
      <c r="K151" s="5"/>
      <c r="L151" s="4">
        <f t="shared" si="6"/>
        <v>15000</v>
      </c>
      <c r="M151" s="6">
        <v>12000</v>
      </c>
      <c r="N151" s="6">
        <v>3000</v>
      </c>
      <c r="O151" s="1">
        <v>12000</v>
      </c>
      <c r="P151" s="2">
        <f t="shared" si="7"/>
        <v>0.8</v>
      </c>
      <c r="Q151" s="2">
        <f t="shared" si="8"/>
        <v>0.2</v>
      </c>
      <c r="R151" s="70">
        <v>2</v>
      </c>
      <c r="S151" s="70">
        <v>2</v>
      </c>
      <c r="T151" s="70">
        <v>6</v>
      </c>
      <c r="U151" s="70">
        <v>5</v>
      </c>
      <c r="V151" s="70">
        <v>15</v>
      </c>
      <c r="W151" s="70">
        <v>2030</v>
      </c>
      <c r="X151" s="49">
        <v>12000</v>
      </c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8" t="s">
        <v>602</v>
      </c>
      <c r="AJ151" s="60"/>
      <c r="AK151" s="12"/>
    </row>
    <row r="152" spans="1:37" s="3" customFormat="1" ht="60">
      <c r="A152" s="95">
        <v>146</v>
      </c>
      <c r="B152" s="69" t="s">
        <v>744</v>
      </c>
      <c r="C152" s="69">
        <v>189753</v>
      </c>
      <c r="D152" s="81">
        <v>575</v>
      </c>
      <c r="E152" s="5" t="s">
        <v>610</v>
      </c>
      <c r="F152" s="5" t="s">
        <v>37</v>
      </c>
      <c r="G152" s="5" t="s">
        <v>611</v>
      </c>
      <c r="H152" s="5" t="s">
        <v>613</v>
      </c>
      <c r="I152" s="5" t="s">
        <v>615</v>
      </c>
      <c r="J152" s="5">
        <v>18</v>
      </c>
      <c r="K152" s="5"/>
      <c r="L152" s="4">
        <f t="shared" si="6"/>
        <v>15000</v>
      </c>
      <c r="M152" s="6">
        <v>12000</v>
      </c>
      <c r="N152" s="6">
        <v>3000</v>
      </c>
      <c r="O152" s="1">
        <v>12000</v>
      </c>
      <c r="P152" s="2">
        <f t="shared" si="7"/>
        <v>0.8</v>
      </c>
      <c r="Q152" s="2">
        <f t="shared" si="8"/>
        <v>0.2</v>
      </c>
      <c r="R152" s="70">
        <v>2</v>
      </c>
      <c r="S152" s="70">
        <v>2</v>
      </c>
      <c r="T152" s="70">
        <v>8</v>
      </c>
      <c r="U152" s="70">
        <v>7</v>
      </c>
      <c r="V152" s="70">
        <v>19</v>
      </c>
      <c r="W152" s="70">
        <v>2130</v>
      </c>
      <c r="X152" s="49"/>
      <c r="Y152" s="49"/>
      <c r="Z152" s="49">
        <v>12000</v>
      </c>
      <c r="AA152" s="49"/>
      <c r="AB152" s="49"/>
      <c r="AC152" s="49"/>
      <c r="AD152" s="49"/>
      <c r="AE152" s="49"/>
      <c r="AF152" s="49"/>
      <c r="AG152" s="49"/>
      <c r="AH152" s="49"/>
      <c r="AI152" s="48" t="s">
        <v>602</v>
      </c>
      <c r="AJ152" s="60"/>
      <c r="AK152" s="12"/>
    </row>
    <row r="153" spans="1:37" s="3" customFormat="1" ht="30">
      <c r="A153" s="95">
        <v>147</v>
      </c>
      <c r="B153" s="5" t="s">
        <v>625</v>
      </c>
      <c r="C153" s="5">
        <v>122699296</v>
      </c>
      <c r="D153" s="33">
        <v>55</v>
      </c>
      <c r="E153" s="5" t="s">
        <v>626</v>
      </c>
      <c r="F153" s="5" t="s">
        <v>37</v>
      </c>
      <c r="G153" s="5" t="s">
        <v>627</v>
      </c>
      <c r="H153" s="5" t="s">
        <v>628</v>
      </c>
      <c r="I153" s="5" t="s">
        <v>629</v>
      </c>
      <c r="J153" s="5">
        <v>21</v>
      </c>
      <c r="K153" s="5"/>
      <c r="L153" s="4">
        <f t="shared" si="6"/>
        <v>1500</v>
      </c>
      <c r="M153" s="6">
        <v>1200</v>
      </c>
      <c r="N153" s="6">
        <v>300</v>
      </c>
      <c r="O153" s="1">
        <v>2480</v>
      </c>
      <c r="P153" s="2">
        <f t="shared" si="7"/>
        <v>0.8</v>
      </c>
      <c r="Q153" s="2">
        <f t="shared" si="8"/>
        <v>0.2</v>
      </c>
      <c r="R153" s="70">
        <v>2</v>
      </c>
      <c r="S153" s="70">
        <v>2</v>
      </c>
      <c r="T153" s="70">
        <v>6</v>
      </c>
      <c r="U153" s="70">
        <v>4</v>
      </c>
      <c r="V153" s="70">
        <v>14</v>
      </c>
      <c r="W153" s="70">
        <v>2810</v>
      </c>
      <c r="X153" s="49">
        <v>1200</v>
      </c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8" t="s">
        <v>630</v>
      </c>
      <c r="AJ153" s="60"/>
      <c r="AK153" s="12"/>
    </row>
    <row r="154" spans="1:37" s="3" customFormat="1" ht="45">
      <c r="A154" s="95">
        <v>148</v>
      </c>
      <c r="B154" s="5" t="s">
        <v>632</v>
      </c>
      <c r="C154" s="5">
        <v>490548971</v>
      </c>
      <c r="D154" s="33">
        <v>86</v>
      </c>
      <c r="E154" s="5" t="s">
        <v>633</v>
      </c>
      <c r="F154" s="5" t="s">
        <v>37</v>
      </c>
      <c r="G154" s="5" t="s">
        <v>634</v>
      </c>
      <c r="H154" s="5" t="s">
        <v>431</v>
      </c>
      <c r="I154" s="5"/>
      <c r="J154" s="5">
        <v>42</v>
      </c>
      <c r="K154" s="5"/>
      <c r="L154" s="4">
        <f t="shared" si="6"/>
        <v>5000</v>
      </c>
      <c r="M154" s="6">
        <v>4000</v>
      </c>
      <c r="N154" s="6">
        <v>1000</v>
      </c>
      <c r="O154" s="1">
        <v>4000</v>
      </c>
      <c r="P154" s="2">
        <f t="shared" si="7"/>
        <v>0.8</v>
      </c>
      <c r="Q154" s="2">
        <f t="shared" si="8"/>
        <v>0.2</v>
      </c>
      <c r="R154" s="70">
        <v>2</v>
      </c>
      <c r="S154" s="70">
        <v>2</v>
      </c>
      <c r="T154" s="70">
        <v>6</v>
      </c>
      <c r="U154" s="70">
        <v>4</v>
      </c>
      <c r="V154" s="70">
        <v>14</v>
      </c>
      <c r="W154" s="70">
        <v>2030</v>
      </c>
      <c r="X154" s="49">
        <v>4000</v>
      </c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8" t="s">
        <v>631</v>
      </c>
      <c r="AJ154" s="60"/>
    </row>
    <row r="155" spans="1:37" s="3" customFormat="1" ht="45">
      <c r="A155" s="95">
        <v>149</v>
      </c>
      <c r="B155" s="5" t="s">
        <v>640</v>
      </c>
      <c r="C155" s="5">
        <v>122705387</v>
      </c>
      <c r="D155" s="33">
        <v>37</v>
      </c>
      <c r="E155" s="5" t="s">
        <v>636</v>
      </c>
      <c r="F155" s="5" t="s">
        <v>37</v>
      </c>
      <c r="G155" s="5" t="s">
        <v>637</v>
      </c>
      <c r="H155" s="5" t="s">
        <v>638</v>
      </c>
      <c r="I155" s="5"/>
      <c r="J155" s="5">
        <v>88</v>
      </c>
      <c r="K155" s="5"/>
      <c r="L155" s="4">
        <f t="shared" si="6"/>
        <v>3100</v>
      </c>
      <c r="M155" s="6">
        <v>2480</v>
      </c>
      <c r="N155" s="6">
        <v>620</v>
      </c>
      <c r="O155" s="1">
        <v>2480</v>
      </c>
      <c r="P155" s="2">
        <f t="shared" si="7"/>
        <v>0.8</v>
      </c>
      <c r="Q155" s="2">
        <f t="shared" si="8"/>
        <v>0.2</v>
      </c>
      <c r="R155" s="70">
        <v>2</v>
      </c>
      <c r="S155" s="70">
        <v>2</v>
      </c>
      <c r="T155" s="70">
        <v>6</v>
      </c>
      <c r="U155" s="70">
        <v>5</v>
      </c>
      <c r="V155" s="70">
        <v>15</v>
      </c>
      <c r="W155" s="70">
        <v>2820</v>
      </c>
      <c r="X155" s="49">
        <v>2480</v>
      </c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8" t="s">
        <v>635</v>
      </c>
      <c r="AJ155" s="60"/>
    </row>
    <row r="156" spans="1:37" s="3" customFormat="1" ht="60">
      <c r="A156" s="95">
        <v>150</v>
      </c>
      <c r="B156" s="5" t="s">
        <v>641</v>
      </c>
      <c r="C156" s="5">
        <v>367637894</v>
      </c>
      <c r="D156" s="33">
        <v>102</v>
      </c>
      <c r="E156" s="5" t="s">
        <v>642</v>
      </c>
      <c r="F156" s="5" t="s">
        <v>37</v>
      </c>
      <c r="G156" s="5" t="s">
        <v>100</v>
      </c>
      <c r="H156" s="5" t="s">
        <v>643</v>
      </c>
      <c r="I156" s="5" t="s">
        <v>644</v>
      </c>
      <c r="J156" s="5" t="s">
        <v>645</v>
      </c>
      <c r="K156" s="5"/>
      <c r="L156" s="4">
        <f t="shared" si="6"/>
        <v>5000</v>
      </c>
      <c r="M156" s="6">
        <v>4000</v>
      </c>
      <c r="N156" s="6">
        <v>1000</v>
      </c>
      <c r="O156" s="1">
        <v>4000</v>
      </c>
      <c r="P156" s="2">
        <f t="shared" si="7"/>
        <v>0.8</v>
      </c>
      <c r="Q156" s="2">
        <f t="shared" si="8"/>
        <v>0.2</v>
      </c>
      <c r="R156" s="70">
        <v>2</v>
      </c>
      <c r="S156" s="70">
        <v>2</v>
      </c>
      <c r="T156" s="70">
        <v>10</v>
      </c>
      <c r="U156" s="70">
        <v>5</v>
      </c>
      <c r="V156" s="70">
        <v>19</v>
      </c>
      <c r="W156" s="70">
        <v>2820</v>
      </c>
      <c r="X156" s="49">
        <v>4000</v>
      </c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8" t="s">
        <v>639</v>
      </c>
      <c r="AJ156" s="60"/>
    </row>
    <row r="157" spans="1:37" s="3" customFormat="1" ht="45">
      <c r="A157" s="95">
        <v>151</v>
      </c>
      <c r="B157" s="5" t="s">
        <v>652</v>
      </c>
      <c r="C157" s="5">
        <v>852526410</v>
      </c>
      <c r="D157" s="33">
        <v>190</v>
      </c>
      <c r="E157" s="5" t="s">
        <v>653</v>
      </c>
      <c r="F157" s="5" t="s">
        <v>37</v>
      </c>
      <c r="G157" s="5" t="s">
        <v>654</v>
      </c>
      <c r="H157" s="5" t="s">
        <v>655</v>
      </c>
      <c r="I157" s="5" t="s">
        <v>265</v>
      </c>
      <c r="J157" s="5">
        <v>140</v>
      </c>
      <c r="K157" s="5"/>
      <c r="L157" s="4">
        <f t="shared" si="6"/>
        <v>15000</v>
      </c>
      <c r="M157" s="6">
        <v>12000</v>
      </c>
      <c r="N157" s="6">
        <v>3000</v>
      </c>
      <c r="O157" s="1">
        <v>12000</v>
      </c>
      <c r="P157" s="2">
        <f t="shared" si="7"/>
        <v>0.8</v>
      </c>
      <c r="Q157" s="2">
        <f t="shared" si="8"/>
        <v>0.2</v>
      </c>
      <c r="R157" s="70">
        <v>2</v>
      </c>
      <c r="S157" s="70">
        <v>2</v>
      </c>
      <c r="T157" s="70">
        <v>7</v>
      </c>
      <c r="U157" s="70">
        <v>4</v>
      </c>
      <c r="V157" s="70">
        <v>15</v>
      </c>
      <c r="W157" s="70">
        <v>2030</v>
      </c>
      <c r="X157" s="49">
        <v>12000</v>
      </c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8" t="s">
        <v>646</v>
      </c>
      <c r="AJ157" s="60"/>
    </row>
    <row r="158" spans="1:37" s="3" customFormat="1" ht="30">
      <c r="A158" s="95">
        <v>152</v>
      </c>
      <c r="B158" s="5" t="s">
        <v>656</v>
      </c>
      <c r="C158" s="5" t="s">
        <v>657</v>
      </c>
      <c r="D158" s="33">
        <v>102</v>
      </c>
      <c r="E158" s="5" t="s">
        <v>653</v>
      </c>
      <c r="F158" s="5" t="s">
        <v>37</v>
      </c>
      <c r="G158" s="5" t="s">
        <v>658</v>
      </c>
      <c r="H158" s="5" t="s">
        <v>655</v>
      </c>
      <c r="I158" s="5" t="s">
        <v>583</v>
      </c>
      <c r="J158" s="5">
        <v>63</v>
      </c>
      <c r="K158" s="5"/>
      <c r="L158" s="4">
        <f t="shared" si="6"/>
        <v>5000</v>
      </c>
      <c r="M158" s="6">
        <v>4000</v>
      </c>
      <c r="N158" s="6">
        <v>1000</v>
      </c>
      <c r="O158" s="1">
        <v>4000</v>
      </c>
      <c r="P158" s="2">
        <f t="shared" si="7"/>
        <v>0.8</v>
      </c>
      <c r="Q158" s="2">
        <f t="shared" si="8"/>
        <v>0.2</v>
      </c>
      <c r="R158" s="70">
        <v>2</v>
      </c>
      <c r="S158" s="70">
        <v>2</v>
      </c>
      <c r="T158" s="70">
        <v>6</v>
      </c>
      <c r="U158" s="70">
        <v>5</v>
      </c>
      <c r="V158" s="70">
        <v>15</v>
      </c>
      <c r="W158" s="70">
        <v>2030</v>
      </c>
      <c r="X158" s="49">
        <v>4000</v>
      </c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8" t="s">
        <v>646</v>
      </c>
      <c r="AJ158" s="60"/>
      <c r="AK158" s="12"/>
    </row>
    <row r="159" spans="1:37" s="3" customFormat="1" ht="45">
      <c r="A159" s="95">
        <v>153</v>
      </c>
      <c r="B159" s="5" t="s">
        <v>659</v>
      </c>
      <c r="C159" s="5" t="s">
        <v>660</v>
      </c>
      <c r="D159" s="33">
        <v>178</v>
      </c>
      <c r="E159" s="5" t="s">
        <v>653</v>
      </c>
      <c r="F159" s="5" t="s">
        <v>37</v>
      </c>
      <c r="G159" s="5" t="s">
        <v>661</v>
      </c>
      <c r="H159" s="5" t="s">
        <v>662</v>
      </c>
      <c r="I159" s="5" t="s">
        <v>206</v>
      </c>
      <c r="J159" s="5">
        <v>2</v>
      </c>
      <c r="K159" s="5"/>
      <c r="L159" s="4">
        <f t="shared" si="6"/>
        <v>15000</v>
      </c>
      <c r="M159" s="6">
        <v>12000</v>
      </c>
      <c r="N159" s="6">
        <v>3000</v>
      </c>
      <c r="O159" s="1">
        <v>12000</v>
      </c>
      <c r="P159" s="2">
        <f t="shared" si="7"/>
        <v>0.8</v>
      </c>
      <c r="Q159" s="2">
        <f t="shared" si="8"/>
        <v>0.2</v>
      </c>
      <c r="R159" s="70">
        <v>2</v>
      </c>
      <c r="S159" s="70">
        <v>1</v>
      </c>
      <c r="T159" s="70">
        <v>7</v>
      </c>
      <c r="U159" s="70">
        <v>5</v>
      </c>
      <c r="V159" s="70">
        <v>15</v>
      </c>
      <c r="W159" s="70">
        <v>2030</v>
      </c>
      <c r="X159" s="49">
        <v>12000</v>
      </c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8" t="s">
        <v>646</v>
      </c>
      <c r="AJ159" s="60"/>
    </row>
    <row r="160" spans="1:37" s="3" customFormat="1" ht="60">
      <c r="A160" s="95">
        <v>154</v>
      </c>
      <c r="B160" s="5" t="s">
        <v>663</v>
      </c>
      <c r="C160" s="5">
        <v>120499558</v>
      </c>
      <c r="D160" s="33">
        <v>485</v>
      </c>
      <c r="E160" s="5" t="s">
        <v>649</v>
      </c>
      <c r="F160" s="5" t="s">
        <v>37</v>
      </c>
      <c r="G160" s="5" t="s">
        <v>650</v>
      </c>
      <c r="H160" s="5" t="s">
        <v>651</v>
      </c>
      <c r="I160" s="5" t="s">
        <v>244</v>
      </c>
      <c r="J160" s="5">
        <v>123</v>
      </c>
      <c r="K160" s="5"/>
      <c r="L160" s="4">
        <f t="shared" si="6"/>
        <v>15000</v>
      </c>
      <c r="M160" s="6">
        <v>12000</v>
      </c>
      <c r="N160" s="6">
        <v>3000</v>
      </c>
      <c r="O160" s="1">
        <v>12000</v>
      </c>
      <c r="P160" s="2">
        <f t="shared" si="7"/>
        <v>0.8</v>
      </c>
      <c r="Q160" s="2">
        <f t="shared" si="8"/>
        <v>0.2</v>
      </c>
      <c r="R160" s="70">
        <v>2</v>
      </c>
      <c r="S160" s="70">
        <v>1</v>
      </c>
      <c r="T160" s="70">
        <v>9</v>
      </c>
      <c r="U160" s="70">
        <v>6</v>
      </c>
      <c r="V160" s="70">
        <v>18</v>
      </c>
      <c r="W160" s="70">
        <v>2030</v>
      </c>
      <c r="X160" s="49">
        <v>12000</v>
      </c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8" t="s">
        <v>647</v>
      </c>
      <c r="AJ160" s="60"/>
      <c r="AK160" s="12"/>
    </row>
    <row r="161" spans="1:37" s="3" customFormat="1" ht="45">
      <c r="A161" s="95">
        <v>155</v>
      </c>
      <c r="B161" s="5" t="s">
        <v>664</v>
      </c>
      <c r="C161" s="5">
        <v>1202527</v>
      </c>
      <c r="D161" s="33">
        <v>85</v>
      </c>
      <c r="E161" s="5" t="s">
        <v>665</v>
      </c>
      <c r="F161" s="5" t="s">
        <v>37</v>
      </c>
      <c r="G161" s="5" t="s">
        <v>666</v>
      </c>
      <c r="H161" s="5" t="s">
        <v>667</v>
      </c>
      <c r="I161" s="5" t="s">
        <v>668</v>
      </c>
      <c r="J161" s="5"/>
      <c r="K161" s="5"/>
      <c r="L161" s="4">
        <f t="shared" si="6"/>
        <v>5000</v>
      </c>
      <c r="M161" s="6">
        <v>4000</v>
      </c>
      <c r="N161" s="6">
        <v>1000</v>
      </c>
      <c r="O161" s="1">
        <v>4000</v>
      </c>
      <c r="P161" s="2">
        <f t="shared" si="7"/>
        <v>0.8</v>
      </c>
      <c r="Q161" s="2">
        <f t="shared" si="8"/>
        <v>0.2</v>
      </c>
      <c r="R161" s="70">
        <v>2</v>
      </c>
      <c r="S161" s="70">
        <v>2</v>
      </c>
      <c r="T161" s="70">
        <v>7</v>
      </c>
      <c r="U161" s="70">
        <v>5</v>
      </c>
      <c r="V161" s="70">
        <v>16</v>
      </c>
      <c r="W161" s="70">
        <v>2030</v>
      </c>
      <c r="X161" s="49">
        <v>4000</v>
      </c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8" t="s">
        <v>648</v>
      </c>
      <c r="AJ161" s="60"/>
      <c r="AK161" s="12"/>
    </row>
    <row r="162" spans="1:37" s="3" customFormat="1">
      <c r="A162" s="95">
        <v>156</v>
      </c>
      <c r="B162" s="5" t="s">
        <v>677</v>
      </c>
      <c r="C162" s="5">
        <v>490672197</v>
      </c>
      <c r="D162" s="33">
        <v>75</v>
      </c>
      <c r="E162" s="5" t="s">
        <v>678</v>
      </c>
      <c r="F162" s="5" t="s">
        <v>37</v>
      </c>
      <c r="G162" s="5" t="s">
        <v>679</v>
      </c>
      <c r="H162" s="5" t="s">
        <v>680</v>
      </c>
      <c r="I162" s="5" t="s">
        <v>681</v>
      </c>
      <c r="J162" s="5">
        <v>1</v>
      </c>
      <c r="K162" s="5"/>
      <c r="L162" s="4">
        <f t="shared" si="6"/>
        <v>5000</v>
      </c>
      <c r="M162" s="6">
        <v>4000</v>
      </c>
      <c r="N162" s="6">
        <v>1000</v>
      </c>
      <c r="O162" s="1">
        <v>4000</v>
      </c>
      <c r="P162" s="2">
        <f t="shared" si="7"/>
        <v>0.8</v>
      </c>
      <c r="Q162" s="2">
        <f t="shared" si="8"/>
        <v>0.2</v>
      </c>
      <c r="R162" s="70">
        <v>2</v>
      </c>
      <c r="S162" s="70">
        <v>2</v>
      </c>
      <c r="T162" s="70">
        <v>7</v>
      </c>
      <c r="U162" s="70">
        <v>6</v>
      </c>
      <c r="V162" s="70">
        <v>17</v>
      </c>
      <c r="W162" s="70">
        <v>2030</v>
      </c>
      <c r="X162" s="49">
        <v>4000</v>
      </c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8" t="s">
        <v>669</v>
      </c>
      <c r="AJ162" s="60"/>
    </row>
    <row r="163" spans="1:37" s="3" customFormat="1" ht="45">
      <c r="A163" s="95">
        <v>157</v>
      </c>
      <c r="B163" s="5" t="s">
        <v>682</v>
      </c>
      <c r="C163" s="5">
        <v>490672257</v>
      </c>
      <c r="D163" s="33">
        <v>65</v>
      </c>
      <c r="E163" s="5" t="s">
        <v>678</v>
      </c>
      <c r="F163" s="5" t="s">
        <v>37</v>
      </c>
      <c r="G163" s="5" t="s">
        <v>679</v>
      </c>
      <c r="H163" s="5" t="s">
        <v>680</v>
      </c>
      <c r="I163" s="5" t="s">
        <v>683</v>
      </c>
      <c r="J163" s="5">
        <v>114</v>
      </c>
      <c r="K163" s="5"/>
      <c r="L163" s="4">
        <f t="shared" si="6"/>
        <v>3100</v>
      </c>
      <c r="M163" s="6">
        <v>2480</v>
      </c>
      <c r="N163" s="6">
        <v>620</v>
      </c>
      <c r="O163" s="1">
        <v>2480</v>
      </c>
      <c r="P163" s="2">
        <f t="shared" si="7"/>
        <v>0.8</v>
      </c>
      <c r="Q163" s="2">
        <f t="shared" si="8"/>
        <v>0.2</v>
      </c>
      <c r="R163" s="70">
        <v>2</v>
      </c>
      <c r="S163" s="70">
        <v>1</v>
      </c>
      <c r="T163" s="70">
        <v>7</v>
      </c>
      <c r="U163" s="70">
        <v>6</v>
      </c>
      <c r="V163" s="70">
        <v>16</v>
      </c>
      <c r="W163" s="70">
        <v>2030</v>
      </c>
      <c r="X163" s="49">
        <v>2480</v>
      </c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8" t="s">
        <v>669</v>
      </c>
      <c r="AJ163" s="60"/>
      <c r="AK163" s="12"/>
    </row>
    <row r="164" spans="1:37" s="3" customFormat="1" ht="30">
      <c r="A164" s="95">
        <v>158</v>
      </c>
      <c r="B164" s="5" t="s">
        <v>684</v>
      </c>
      <c r="C164" s="5">
        <v>490672317</v>
      </c>
      <c r="D164" s="33">
        <v>74</v>
      </c>
      <c r="E164" s="5" t="s">
        <v>678</v>
      </c>
      <c r="F164" s="5" t="s">
        <v>37</v>
      </c>
      <c r="G164" s="5" t="s">
        <v>679</v>
      </c>
      <c r="H164" s="5" t="s">
        <v>680</v>
      </c>
      <c r="I164" s="5" t="s">
        <v>685</v>
      </c>
      <c r="J164" s="5">
        <v>278</v>
      </c>
      <c r="K164" s="5"/>
      <c r="L164" s="4">
        <f t="shared" si="6"/>
        <v>5000</v>
      </c>
      <c r="M164" s="6">
        <v>4000</v>
      </c>
      <c r="N164" s="6">
        <v>1000</v>
      </c>
      <c r="O164" s="1">
        <v>4000</v>
      </c>
      <c r="P164" s="2">
        <f t="shared" si="7"/>
        <v>0.8</v>
      </c>
      <c r="Q164" s="2">
        <f t="shared" si="8"/>
        <v>0.2</v>
      </c>
      <c r="R164" s="70">
        <v>2</v>
      </c>
      <c r="S164" s="70">
        <v>2</v>
      </c>
      <c r="T164" s="70">
        <v>8</v>
      </c>
      <c r="U164" s="70">
        <v>6</v>
      </c>
      <c r="V164" s="70">
        <v>18</v>
      </c>
      <c r="W164" s="70">
        <v>2030</v>
      </c>
      <c r="X164" s="49">
        <v>4000</v>
      </c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8" t="s">
        <v>669</v>
      </c>
      <c r="AJ164" s="60"/>
      <c r="AK164" s="12"/>
    </row>
    <row r="165" spans="1:37" s="3" customFormat="1" ht="45">
      <c r="A165" s="95">
        <v>159</v>
      </c>
      <c r="B165" s="5" t="s">
        <v>672</v>
      </c>
      <c r="C165" s="5">
        <v>122879851</v>
      </c>
      <c r="D165" s="33">
        <v>105</v>
      </c>
      <c r="E165" s="5" t="s">
        <v>673</v>
      </c>
      <c r="F165" s="5" t="s">
        <v>37</v>
      </c>
      <c r="G165" s="5" t="s">
        <v>674</v>
      </c>
      <c r="H165" s="5" t="s">
        <v>675</v>
      </c>
      <c r="I165" s="5" t="s">
        <v>676</v>
      </c>
      <c r="J165" s="5">
        <v>105</v>
      </c>
      <c r="K165" s="5"/>
      <c r="L165" s="4">
        <f t="shared" si="6"/>
        <v>5000</v>
      </c>
      <c r="M165" s="6">
        <v>4000</v>
      </c>
      <c r="N165" s="6">
        <v>1000</v>
      </c>
      <c r="O165" s="1">
        <v>4000</v>
      </c>
      <c r="P165" s="2">
        <f t="shared" si="7"/>
        <v>0.8</v>
      </c>
      <c r="Q165" s="2">
        <f t="shared" si="8"/>
        <v>0.2</v>
      </c>
      <c r="R165" s="70">
        <v>2</v>
      </c>
      <c r="S165" s="70">
        <v>1</v>
      </c>
      <c r="T165" s="70">
        <v>7</v>
      </c>
      <c r="U165" s="70">
        <v>6</v>
      </c>
      <c r="V165" s="70">
        <v>16</v>
      </c>
      <c r="W165" s="70">
        <v>2820</v>
      </c>
      <c r="X165" s="49">
        <v>4000</v>
      </c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8" t="s">
        <v>670</v>
      </c>
      <c r="AJ165" s="60"/>
    </row>
    <row r="166" spans="1:37" s="68" customFormat="1" ht="45">
      <c r="A166" s="95">
        <v>160</v>
      </c>
      <c r="B166" s="69" t="s">
        <v>718</v>
      </c>
      <c r="C166" s="69">
        <v>71495200046</v>
      </c>
      <c r="D166" s="81"/>
      <c r="E166" s="69" t="s">
        <v>723</v>
      </c>
      <c r="F166" s="69" t="s">
        <v>37</v>
      </c>
      <c r="G166" s="69" t="s">
        <v>724</v>
      </c>
      <c r="H166" s="69" t="s">
        <v>234</v>
      </c>
      <c r="I166" s="69" t="s">
        <v>731</v>
      </c>
      <c r="J166" s="69">
        <v>5</v>
      </c>
      <c r="K166" s="69"/>
      <c r="L166" s="72">
        <f t="shared" si="6"/>
        <v>5750</v>
      </c>
      <c r="M166" s="73">
        <v>4600</v>
      </c>
      <c r="N166" s="73">
        <v>1150</v>
      </c>
      <c r="O166" s="74">
        <v>4600</v>
      </c>
      <c r="P166" s="75">
        <f t="shared" si="7"/>
        <v>0.8</v>
      </c>
      <c r="Q166" s="75">
        <f t="shared" si="8"/>
        <v>0.2</v>
      </c>
      <c r="R166" s="76">
        <v>2</v>
      </c>
      <c r="S166" s="76">
        <v>1</v>
      </c>
      <c r="T166" s="76">
        <v>7</v>
      </c>
      <c r="U166" s="76">
        <v>6</v>
      </c>
      <c r="V166" s="76">
        <v>16</v>
      </c>
      <c r="W166" s="76">
        <v>2230</v>
      </c>
      <c r="X166" s="78"/>
      <c r="Y166" s="78"/>
      <c r="Z166" s="78"/>
      <c r="AA166" s="78"/>
      <c r="AB166" s="78"/>
      <c r="AC166" s="78"/>
      <c r="AD166" s="78"/>
      <c r="AE166" s="78"/>
      <c r="AF166" s="78">
        <v>4600</v>
      </c>
      <c r="AG166" s="78"/>
      <c r="AH166" s="78"/>
      <c r="AI166" s="77" t="s">
        <v>671</v>
      </c>
      <c r="AJ166" s="79"/>
    </row>
    <row r="167" spans="1:37" s="68" customFormat="1" ht="45">
      <c r="A167" s="95">
        <v>161</v>
      </c>
      <c r="B167" s="69" t="s">
        <v>719</v>
      </c>
      <c r="C167" s="69">
        <v>71495200021</v>
      </c>
      <c r="D167" s="81"/>
      <c r="E167" s="69" t="s">
        <v>723</v>
      </c>
      <c r="F167" s="69" t="s">
        <v>37</v>
      </c>
      <c r="G167" s="69" t="s">
        <v>621</v>
      </c>
      <c r="H167" s="69" t="s">
        <v>622</v>
      </c>
      <c r="I167" s="69" t="s">
        <v>215</v>
      </c>
      <c r="J167" s="69">
        <v>1</v>
      </c>
      <c r="K167" s="69"/>
      <c r="L167" s="72">
        <f t="shared" si="6"/>
        <v>5750</v>
      </c>
      <c r="M167" s="73">
        <v>4600</v>
      </c>
      <c r="N167" s="73">
        <v>1150</v>
      </c>
      <c r="O167" s="74">
        <v>4600</v>
      </c>
      <c r="P167" s="75">
        <f t="shared" si="7"/>
        <v>0.8</v>
      </c>
      <c r="Q167" s="75">
        <f t="shared" si="8"/>
        <v>0.2</v>
      </c>
      <c r="R167" s="76">
        <v>2</v>
      </c>
      <c r="S167" s="76">
        <v>1</v>
      </c>
      <c r="T167" s="76">
        <v>6</v>
      </c>
      <c r="U167" s="76">
        <v>6</v>
      </c>
      <c r="V167" s="76">
        <v>15</v>
      </c>
      <c r="W167" s="76">
        <v>2230</v>
      </c>
      <c r="X167" s="78"/>
      <c r="Y167" s="78"/>
      <c r="Z167" s="78"/>
      <c r="AA167" s="78"/>
      <c r="AB167" s="78"/>
      <c r="AC167" s="78"/>
      <c r="AD167" s="78"/>
      <c r="AE167" s="78"/>
      <c r="AF167" s="78">
        <v>4600</v>
      </c>
      <c r="AG167" s="78"/>
      <c r="AH167" s="78"/>
      <c r="AI167" s="77" t="s">
        <v>671</v>
      </c>
      <c r="AJ167" s="79"/>
    </row>
    <row r="168" spans="1:37" s="68" customFormat="1" ht="30">
      <c r="A168" s="95">
        <v>162</v>
      </c>
      <c r="B168" s="69" t="s">
        <v>720</v>
      </c>
      <c r="C168" s="97">
        <v>85000231100021</v>
      </c>
      <c r="D168" s="81"/>
      <c r="E168" s="69" t="s">
        <v>723</v>
      </c>
      <c r="F168" s="69" t="s">
        <v>37</v>
      </c>
      <c r="G168" s="69" t="s">
        <v>725</v>
      </c>
      <c r="H168" s="69" t="s">
        <v>728</v>
      </c>
      <c r="I168" s="69" t="s">
        <v>732</v>
      </c>
      <c r="J168" s="69" t="s">
        <v>734</v>
      </c>
      <c r="K168" s="69"/>
      <c r="L168" s="72">
        <f t="shared" si="6"/>
        <v>5750</v>
      </c>
      <c r="M168" s="73">
        <v>4600</v>
      </c>
      <c r="N168" s="73">
        <v>1150</v>
      </c>
      <c r="O168" s="74">
        <v>4600</v>
      </c>
      <c r="P168" s="75">
        <f t="shared" si="7"/>
        <v>0.8</v>
      </c>
      <c r="Q168" s="75">
        <f t="shared" si="8"/>
        <v>0.2</v>
      </c>
      <c r="R168" s="76">
        <v>2</v>
      </c>
      <c r="S168" s="76">
        <v>1</v>
      </c>
      <c r="T168" s="76">
        <v>7</v>
      </c>
      <c r="U168" s="76">
        <v>6</v>
      </c>
      <c r="V168" s="76">
        <v>16</v>
      </c>
      <c r="W168" s="76">
        <v>2230</v>
      </c>
      <c r="X168" s="78"/>
      <c r="Y168" s="78"/>
      <c r="Z168" s="78"/>
      <c r="AA168" s="78"/>
      <c r="AB168" s="78"/>
      <c r="AC168" s="78"/>
      <c r="AD168" s="78"/>
      <c r="AE168" s="78"/>
      <c r="AF168" s="78">
        <v>4600</v>
      </c>
      <c r="AG168" s="78"/>
      <c r="AH168" s="78"/>
      <c r="AI168" s="77" t="s">
        <v>671</v>
      </c>
      <c r="AJ168" s="79"/>
    </row>
    <row r="169" spans="1:37" s="68" customFormat="1" ht="30">
      <c r="A169" s="95">
        <v>163</v>
      </c>
      <c r="B169" s="69" t="s">
        <v>721</v>
      </c>
      <c r="C169" s="97">
        <v>85000231100039</v>
      </c>
      <c r="D169" s="81"/>
      <c r="E169" s="69" t="s">
        <v>723</v>
      </c>
      <c r="F169" s="69" t="s">
        <v>37</v>
      </c>
      <c r="G169" s="69" t="s">
        <v>726</v>
      </c>
      <c r="H169" s="69" t="s">
        <v>729</v>
      </c>
      <c r="I169" s="69" t="s">
        <v>733</v>
      </c>
      <c r="J169" s="69" t="s">
        <v>735</v>
      </c>
      <c r="K169" s="69"/>
      <c r="L169" s="72">
        <f t="shared" si="6"/>
        <v>5750</v>
      </c>
      <c r="M169" s="73">
        <v>4600</v>
      </c>
      <c r="N169" s="73">
        <v>1150</v>
      </c>
      <c r="O169" s="74">
        <v>4600</v>
      </c>
      <c r="P169" s="75">
        <f t="shared" si="7"/>
        <v>0.8</v>
      </c>
      <c r="Q169" s="75">
        <f t="shared" si="8"/>
        <v>0.2</v>
      </c>
      <c r="R169" s="76">
        <v>2</v>
      </c>
      <c r="S169" s="76">
        <v>1</v>
      </c>
      <c r="T169" s="76">
        <v>7</v>
      </c>
      <c r="U169" s="76">
        <v>6</v>
      </c>
      <c r="V169" s="76">
        <v>16</v>
      </c>
      <c r="W169" s="76">
        <v>2230</v>
      </c>
      <c r="X169" s="78"/>
      <c r="Y169" s="78"/>
      <c r="Z169" s="78"/>
      <c r="AA169" s="78"/>
      <c r="AB169" s="78"/>
      <c r="AC169" s="78"/>
      <c r="AD169" s="78"/>
      <c r="AE169" s="78"/>
      <c r="AF169" s="78">
        <v>4600</v>
      </c>
      <c r="AG169" s="78"/>
      <c r="AH169" s="78"/>
      <c r="AI169" s="77" t="s">
        <v>671</v>
      </c>
      <c r="AJ169" s="79"/>
    </row>
    <row r="170" spans="1:37" s="68" customFormat="1" ht="45">
      <c r="A170" s="95">
        <v>164</v>
      </c>
      <c r="B170" s="69" t="s">
        <v>722</v>
      </c>
      <c r="C170" s="97">
        <v>85000231100046</v>
      </c>
      <c r="D170" s="81"/>
      <c r="E170" s="69" t="s">
        <v>723</v>
      </c>
      <c r="F170" s="69" t="s">
        <v>37</v>
      </c>
      <c r="G170" s="69" t="s">
        <v>727</v>
      </c>
      <c r="H170" s="69" t="s">
        <v>730</v>
      </c>
      <c r="I170" s="69" t="s">
        <v>126</v>
      </c>
      <c r="J170" s="69">
        <v>13</v>
      </c>
      <c r="K170" s="69"/>
      <c r="L170" s="72">
        <f t="shared" si="6"/>
        <v>5750</v>
      </c>
      <c r="M170" s="73">
        <v>4600</v>
      </c>
      <c r="N170" s="73">
        <v>1150</v>
      </c>
      <c r="O170" s="74">
        <v>4600</v>
      </c>
      <c r="P170" s="75">
        <f t="shared" si="7"/>
        <v>0.8</v>
      </c>
      <c r="Q170" s="75">
        <f t="shared" si="8"/>
        <v>0.2</v>
      </c>
      <c r="R170" s="76">
        <v>2</v>
      </c>
      <c r="S170" s="76">
        <v>1</v>
      </c>
      <c r="T170" s="76">
        <v>7</v>
      </c>
      <c r="U170" s="76">
        <v>6</v>
      </c>
      <c r="V170" s="76">
        <v>16</v>
      </c>
      <c r="W170" s="76">
        <v>2230</v>
      </c>
      <c r="X170" s="78"/>
      <c r="Y170" s="78"/>
      <c r="Z170" s="78"/>
      <c r="AA170" s="78"/>
      <c r="AB170" s="78"/>
      <c r="AC170" s="78"/>
      <c r="AD170" s="78"/>
      <c r="AE170" s="78"/>
      <c r="AF170" s="78">
        <v>4600</v>
      </c>
      <c r="AG170" s="78"/>
      <c r="AH170" s="78"/>
      <c r="AI170" s="77" t="s">
        <v>671</v>
      </c>
      <c r="AJ170" s="79"/>
      <c r="AK170" s="89"/>
    </row>
    <row r="171" spans="1:37" s="3" customFormat="1" ht="30">
      <c r="A171" s="95">
        <v>165</v>
      </c>
      <c r="B171" s="5" t="s">
        <v>688</v>
      </c>
      <c r="C171" s="5">
        <v>381134509</v>
      </c>
      <c r="D171" s="33">
        <v>505</v>
      </c>
      <c r="E171" s="5" t="s">
        <v>691</v>
      </c>
      <c r="F171" s="5" t="s">
        <v>37</v>
      </c>
      <c r="G171" s="5" t="s">
        <v>692</v>
      </c>
      <c r="H171" s="5" t="s">
        <v>694</v>
      </c>
      <c r="I171" s="5" t="s">
        <v>696</v>
      </c>
      <c r="J171" s="5">
        <v>10</v>
      </c>
      <c r="K171" s="6"/>
      <c r="L171" s="4">
        <f t="shared" si="6"/>
        <v>15000</v>
      </c>
      <c r="M171" s="6">
        <v>12000</v>
      </c>
      <c r="N171" s="6">
        <v>3000</v>
      </c>
      <c r="O171" s="1">
        <v>12000</v>
      </c>
      <c r="P171" s="2">
        <f t="shared" si="7"/>
        <v>0.8</v>
      </c>
      <c r="Q171" s="2">
        <f t="shared" si="8"/>
        <v>0.2</v>
      </c>
      <c r="R171" s="70">
        <v>2</v>
      </c>
      <c r="S171" s="70">
        <v>2</v>
      </c>
      <c r="T171" s="70">
        <v>6</v>
      </c>
      <c r="U171" s="70">
        <v>4</v>
      </c>
      <c r="V171" s="70">
        <v>14</v>
      </c>
      <c r="W171" s="70">
        <v>2030</v>
      </c>
      <c r="X171" s="49">
        <v>12000</v>
      </c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8" t="s">
        <v>686</v>
      </c>
      <c r="AJ171" s="60"/>
      <c r="AK171" s="12"/>
    </row>
    <row r="172" spans="1:37" s="3" customFormat="1" ht="30">
      <c r="A172" s="95">
        <v>166</v>
      </c>
      <c r="B172" s="5" t="s">
        <v>689</v>
      </c>
      <c r="C172" s="5">
        <v>1189560</v>
      </c>
      <c r="D172" s="33">
        <v>229</v>
      </c>
      <c r="E172" s="5" t="s">
        <v>691</v>
      </c>
      <c r="F172" s="5" t="s">
        <v>37</v>
      </c>
      <c r="G172" s="5" t="s">
        <v>693</v>
      </c>
      <c r="H172" s="5" t="s">
        <v>695</v>
      </c>
      <c r="I172" s="5" t="s">
        <v>612</v>
      </c>
      <c r="J172" s="5">
        <v>31</v>
      </c>
      <c r="K172" s="6"/>
      <c r="L172" s="4">
        <f t="shared" si="6"/>
        <v>15000</v>
      </c>
      <c r="M172" s="6">
        <v>12000</v>
      </c>
      <c r="N172" s="6">
        <v>3000</v>
      </c>
      <c r="O172" s="1">
        <v>12000</v>
      </c>
      <c r="P172" s="2">
        <f t="shared" si="7"/>
        <v>0.8</v>
      </c>
      <c r="Q172" s="2">
        <f t="shared" si="8"/>
        <v>0.2</v>
      </c>
      <c r="R172" s="70">
        <v>2</v>
      </c>
      <c r="S172" s="70">
        <v>1</v>
      </c>
      <c r="T172" s="70">
        <v>6</v>
      </c>
      <c r="U172" s="70">
        <v>4</v>
      </c>
      <c r="V172" s="70">
        <v>13</v>
      </c>
      <c r="W172" s="70">
        <v>2030</v>
      </c>
      <c r="X172" s="49">
        <v>12000</v>
      </c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8" t="s">
        <v>686</v>
      </c>
      <c r="AJ172" s="60"/>
      <c r="AK172" s="12"/>
    </row>
    <row r="173" spans="1:37" s="3" customFormat="1" ht="30">
      <c r="A173" s="95">
        <v>167</v>
      </c>
      <c r="B173" s="5" t="s">
        <v>690</v>
      </c>
      <c r="C173" s="5">
        <v>1189590</v>
      </c>
      <c r="D173" s="33">
        <v>103</v>
      </c>
      <c r="E173" s="5" t="s">
        <v>691</v>
      </c>
      <c r="F173" s="5" t="s">
        <v>37</v>
      </c>
      <c r="G173" s="5" t="s">
        <v>692</v>
      </c>
      <c r="H173" s="5" t="s">
        <v>694</v>
      </c>
      <c r="I173" s="5" t="s">
        <v>166</v>
      </c>
      <c r="J173" s="5">
        <v>39</v>
      </c>
      <c r="K173" s="6"/>
      <c r="L173" s="4">
        <f t="shared" si="6"/>
        <v>5000</v>
      </c>
      <c r="M173" s="6">
        <v>4000</v>
      </c>
      <c r="N173" s="6">
        <v>1000</v>
      </c>
      <c r="O173" s="1">
        <v>4000</v>
      </c>
      <c r="P173" s="2">
        <f t="shared" si="7"/>
        <v>0.8</v>
      </c>
      <c r="Q173" s="2">
        <f t="shared" si="8"/>
        <v>0.2</v>
      </c>
      <c r="R173" s="70">
        <v>2</v>
      </c>
      <c r="S173" s="70">
        <v>2</v>
      </c>
      <c r="T173" s="70">
        <v>6</v>
      </c>
      <c r="U173" s="70">
        <v>4</v>
      </c>
      <c r="V173" s="70">
        <v>14</v>
      </c>
      <c r="W173" s="70">
        <v>2030</v>
      </c>
      <c r="X173" s="49">
        <v>4000</v>
      </c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8" t="s">
        <v>686</v>
      </c>
      <c r="AJ173" s="60"/>
      <c r="AK173" s="12"/>
    </row>
    <row r="174" spans="1:37" s="68" customFormat="1" ht="30.75">
      <c r="A174" s="95">
        <v>168</v>
      </c>
      <c r="B174" s="84" t="s">
        <v>697</v>
      </c>
      <c r="C174" s="85">
        <v>7035460</v>
      </c>
      <c r="D174" s="101">
        <v>251</v>
      </c>
      <c r="E174" s="84" t="s">
        <v>698</v>
      </c>
      <c r="F174" s="84" t="s">
        <v>37</v>
      </c>
      <c r="G174" s="84" t="s">
        <v>699</v>
      </c>
      <c r="H174" s="84" t="s">
        <v>700</v>
      </c>
      <c r="I174" s="84"/>
      <c r="J174" s="86">
        <v>160</v>
      </c>
      <c r="K174" s="69"/>
      <c r="L174" s="72">
        <f t="shared" si="6"/>
        <v>15000</v>
      </c>
      <c r="M174" s="87">
        <v>12000</v>
      </c>
      <c r="N174" s="88">
        <v>3000</v>
      </c>
      <c r="O174" s="74">
        <v>12000</v>
      </c>
      <c r="P174" s="75">
        <f t="shared" si="7"/>
        <v>0.8</v>
      </c>
      <c r="Q174" s="75">
        <f t="shared" si="8"/>
        <v>0.2</v>
      </c>
      <c r="R174" s="76">
        <v>2</v>
      </c>
      <c r="S174" s="76">
        <v>2</v>
      </c>
      <c r="T174" s="76">
        <v>8</v>
      </c>
      <c r="U174" s="76">
        <v>6</v>
      </c>
      <c r="V174" s="76">
        <v>18</v>
      </c>
      <c r="W174" s="70">
        <v>2030</v>
      </c>
      <c r="X174" s="78">
        <v>12000</v>
      </c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7" t="s">
        <v>687</v>
      </c>
      <c r="AJ174" s="83"/>
      <c r="AK174" s="89"/>
    </row>
    <row r="175" spans="1:37" s="68" customFormat="1" ht="30">
      <c r="A175" s="95">
        <v>169</v>
      </c>
      <c r="B175" s="90" t="s">
        <v>701</v>
      </c>
      <c r="C175" s="91">
        <v>1233960</v>
      </c>
      <c r="D175" s="102">
        <v>150</v>
      </c>
      <c r="E175" s="84" t="s">
        <v>698</v>
      </c>
      <c r="F175" s="84" t="s">
        <v>37</v>
      </c>
      <c r="G175" s="90" t="s">
        <v>702</v>
      </c>
      <c r="H175" s="90" t="s">
        <v>700</v>
      </c>
      <c r="I175" s="90"/>
      <c r="J175" s="92">
        <v>98</v>
      </c>
      <c r="K175" s="69"/>
      <c r="L175" s="72">
        <f t="shared" si="6"/>
        <v>5000</v>
      </c>
      <c r="M175" s="93">
        <v>4000</v>
      </c>
      <c r="N175" s="94">
        <v>1000</v>
      </c>
      <c r="O175" s="74">
        <v>4000</v>
      </c>
      <c r="P175" s="75">
        <f t="shared" si="7"/>
        <v>0.8</v>
      </c>
      <c r="Q175" s="75">
        <f t="shared" si="8"/>
        <v>0.2</v>
      </c>
      <c r="R175" s="76">
        <v>2</v>
      </c>
      <c r="S175" s="76">
        <v>1</v>
      </c>
      <c r="T175" s="76">
        <v>6</v>
      </c>
      <c r="U175" s="76">
        <v>6</v>
      </c>
      <c r="V175" s="76">
        <v>15</v>
      </c>
      <c r="W175" s="70">
        <v>2030</v>
      </c>
      <c r="X175" s="78">
        <v>4000</v>
      </c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7" t="s">
        <v>687</v>
      </c>
      <c r="AJ175" s="79"/>
      <c r="AK175" s="89"/>
    </row>
    <row r="176" spans="1:37" s="68" customFormat="1" ht="45">
      <c r="A176" s="95">
        <v>170</v>
      </c>
      <c r="B176" s="90" t="s">
        <v>703</v>
      </c>
      <c r="C176" s="91">
        <v>1233700</v>
      </c>
      <c r="D176" s="102">
        <v>101</v>
      </c>
      <c r="E176" s="84" t="s">
        <v>698</v>
      </c>
      <c r="F176" s="84" t="s">
        <v>37</v>
      </c>
      <c r="G176" s="90" t="s">
        <v>704</v>
      </c>
      <c r="H176" s="90" t="s">
        <v>700</v>
      </c>
      <c r="I176" s="90" t="s">
        <v>705</v>
      </c>
      <c r="J176" s="92">
        <v>12</v>
      </c>
      <c r="K176" s="73"/>
      <c r="L176" s="72">
        <f t="shared" si="6"/>
        <v>5000</v>
      </c>
      <c r="M176" s="93">
        <v>4000</v>
      </c>
      <c r="N176" s="94">
        <v>1000</v>
      </c>
      <c r="O176" s="74">
        <v>4000</v>
      </c>
      <c r="P176" s="75">
        <f t="shared" si="7"/>
        <v>0.8</v>
      </c>
      <c r="Q176" s="75">
        <f t="shared" si="8"/>
        <v>0.2</v>
      </c>
      <c r="R176" s="76">
        <v>2</v>
      </c>
      <c r="S176" s="76">
        <v>2</v>
      </c>
      <c r="T176" s="76">
        <v>8</v>
      </c>
      <c r="U176" s="76">
        <v>4</v>
      </c>
      <c r="V176" s="76">
        <v>16</v>
      </c>
      <c r="W176" s="70">
        <v>2030</v>
      </c>
      <c r="X176" s="78">
        <v>4000</v>
      </c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7" t="s">
        <v>687</v>
      </c>
      <c r="AJ176" s="79"/>
      <c r="AK176" s="89"/>
    </row>
    <row r="177" spans="1:37" s="68" customFormat="1" ht="30">
      <c r="A177" s="95">
        <v>171</v>
      </c>
      <c r="B177" s="90" t="s">
        <v>706</v>
      </c>
      <c r="C177" s="91">
        <v>1233752</v>
      </c>
      <c r="D177" s="102">
        <v>127</v>
      </c>
      <c r="E177" s="84" t="s">
        <v>698</v>
      </c>
      <c r="F177" s="84" t="s">
        <v>37</v>
      </c>
      <c r="G177" s="90" t="s">
        <v>707</v>
      </c>
      <c r="H177" s="90" t="s">
        <v>700</v>
      </c>
      <c r="I177" s="90"/>
      <c r="J177" s="92">
        <v>53</v>
      </c>
      <c r="K177" s="69"/>
      <c r="L177" s="72">
        <f t="shared" si="6"/>
        <v>5000</v>
      </c>
      <c r="M177" s="93">
        <v>4000</v>
      </c>
      <c r="N177" s="94">
        <v>1000</v>
      </c>
      <c r="O177" s="74">
        <v>4000</v>
      </c>
      <c r="P177" s="75">
        <f t="shared" si="7"/>
        <v>0.8</v>
      </c>
      <c r="Q177" s="75">
        <f t="shared" si="8"/>
        <v>0.2</v>
      </c>
      <c r="R177" s="76">
        <v>2</v>
      </c>
      <c r="S177" s="76">
        <v>2</v>
      </c>
      <c r="T177" s="76">
        <v>7</v>
      </c>
      <c r="U177" s="76">
        <v>6</v>
      </c>
      <c r="V177" s="76">
        <v>17</v>
      </c>
      <c r="W177" s="70">
        <v>2030</v>
      </c>
      <c r="X177" s="78">
        <v>4000</v>
      </c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7" t="s">
        <v>687</v>
      </c>
      <c r="AJ177" s="79"/>
    </row>
    <row r="178" spans="1:37" s="68" customFormat="1" ht="30">
      <c r="A178" s="95">
        <v>172</v>
      </c>
      <c r="B178" s="90" t="s">
        <v>708</v>
      </c>
      <c r="C178" s="91">
        <v>1233769</v>
      </c>
      <c r="D178" s="102">
        <v>132</v>
      </c>
      <c r="E178" s="84" t="s">
        <v>698</v>
      </c>
      <c r="F178" s="84" t="s">
        <v>37</v>
      </c>
      <c r="G178" s="90" t="s">
        <v>709</v>
      </c>
      <c r="H178" s="90" t="s">
        <v>700</v>
      </c>
      <c r="I178" s="90" t="s">
        <v>206</v>
      </c>
      <c r="J178" s="92">
        <v>11</v>
      </c>
      <c r="K178" s="69"/>
      <c r="L178" s="72">
        <f t="shared" si="6"/>
        <v>5000</v>
      </c>
      <c r="M178" s="93">
        <v>4000</v>
      </c>
      <c r="N178" s="94">
        <v>1000</v>
      </c>
      <c r="O178" s="74">
        <v>4000</v>
      </c>
      <c r="P178" s="75">
        <f t="shared" si="7"/>
        <v>0.8</v>
      </c>
      <c r="Q178" s="75">
        <f t="shared" si="8"/>
        <v>0.2</v>
      </c>
      <c r="R178" s="76">
        <v>2</v>
      </c>
      <c r="S178" s="76">
        <v>2</v>
      </c>
      <c r="T178" s="76">
        <v>8</v>
      </c>
      <c r="U178" s="76">
        <v>4</v>
      </c>
      <c r="V178" s="76">
        <v>16</v>
      </c>
      <c r="W178" s="70">
        <v>2030</v>
      </c>
      <c r="X178" s="78">
        <v>4000</v>
      </c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7" t="s">
        <v>687</v>
      </c>
      <c r="AJ178" s="79"/>
    </row>
    <row r="179" spans="1:37" s="68" customFormat="1" ht="45">
      <c r="A179" s="95">
        <v>173</v>
      </c>
      <c r="B179" s="90" t="s">
        <v>746</v>
      </c>
      <c r="C179" s="91">
        <v>1233746</v>
      </c>
      <c r="D179" s="102">
        <v>96</v>
      </c>
      <c r="E179" s="84" t="s">
        <v>698</v>
      </c>
      <c r="F179" s="84" t="s">
        <v>37</v>
      </c>
      <c r="G179" s="90" t="s">
        <v>710</v>
      </c>
      <c r="H179" s="90" t="s">
        <v>700</v>
      </c>
      <c r="I179" s="90" t="s">
        <v>711</v>
      </c>
      <c r="J179" s="92">
        <v>1</v>
      </c>
      <c r="K179" s="69"/>
      <c r="L179" s="72">
        <f t="shared" si="6"/>
        <v>5000</v>
      </c>
      <c r="M179" s="93">
        <v>4000</v>
      </c>
      <c r="N179" s="94">
        <v>1000</v>
      </c>
      <c r="O179" s="74">
        <v>4000</v>
      </c>
      <c r="P179" s="75">
        <f t="shared" si="7"/>
        <v>0.8</v>
      </c>
      <c r="Q179" s="75">
        <f t="shared" si="8"/>
        <v>0.2</v>
      </c>
      <c r="R179" s="76">
        <v>2</v>
      </c>
      <c r="S179" s="76">
        <v>2</v>
      </c>
      <c r="T179" s="76">
        <v>8</v>
      </c>
      <c r="U179" s="76">
        <v>4</v>
      </c>
      <c r="V179" s="76">
        <v>16</v>
      </c>
      <c r="W179" s="70">
        <v>2030</v>
      </c>
      <c r="X179" s="78">
        <v>4000</v>
      </c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7" t="s">
        <v>687</v>
      </c>
      <c r="AJ179" s="79"/>
    </row>
    <row r="180" spans="1:37" s="68" customFormat="1" ht="45">
      <c r="A180" s="95">
        <v>174</v>
      </c>
      <c r="B180" s="90" t="s">
        <v>712</v>
      </c>
      <c r="C180" s="91">
        <v>1233730</v>
      </c>
      <c r="D180" s="102">
        <v>112</v>
      </c>
      <c r="E180" s="84" t="s">
        <v>698</v>
      </c>
      <c r="F180" s="84" t="s">
        <v>37</v>
      </c>
      <c r="G180" s="90" t="s">
        <v>713</v>
      </c>
      <c r="H180" s="90" t="s">
        <v>700</v>
      </c>
      <c r="I180" s="90"/>
      <c r="J180" s="92">
        <v>11</v>
      </c>
      <c r="K180" s="69"/>
      <c r="L180" s="72">
        <f t="shared" si="6"/>
        <v>5000</v>
      </c>
      <c r="M180" s="93">
        <v>4000</v>
      </c>
      <c r="N180" s="94">
        <v>1000</v>
      </c>
      <c r="O180" s="74">
        <v>4000</v>
      </c>
      <c r="P180" s="75">
        <f t="shared" si="7"/>
        <v>0.8</v>
      </c>
      <c r="Q180" s="75">
        <f t="shared" si="8"/>
        <v>0.2</v>
      </c>
      <c r="R180" s="76">
        <v>2</v>
      </c>
      <c r="S180" s="76">
        <v>2</v>
      </c>
      <c r="T180" s="76">
        <v>9</v>
      </c>
      <c r="U180" s="76">
        <v>5</v>
      </c>
      <c r="V180" s="76">
        <v>18</v>
      </c>
      <c r="W180" s="70">
        <v>2030</v>
      </c>
      <c r="X180" s="78">
        <v>4000</v>
      </c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7" t="s">
        <v>687</v>
      </c>
      <c r="AJ180" s="79"/>
      <c r="AK180" s="89"/>
    </row>
    <row r="181" spans="1:37" s="68" customFormat="1" ht="30">
      <c r="A181" s="95">
        <v>175</v>
      </c>
      <c r="B181" s="90" t="s">
        <v>714</v>
      </c>
      <c r="C181" s="91">
        <v>1233723</v>
      </c>
      <c r="D181" s="102">
        <v>68</v>
      </c>
      <c r="E181" s="84" t="s">
        <v>698</v>
      </c>
      <c r="F181" s="84" t="s">
        <v>37</v>
      </c>
      <c r="G181" s="90" t="s">
        <v>715</v>
      </c>
      <c r="H181" s="90" t="s">
        <v>700</v>
      </c>
      <c r="I181" s="90"/>
      <c r="J181" s="92">
        <v>52</v>
      </c>
      <c r="K181" s="69"/>
      <c r="L181" s="72">
        <f t="shared" si="6"/>
        <v>3100</v>
      </c>
      <c r="M181" s="93">
        <v>2480</v>
      </c>
      <c r="N181" s="94">
        <v>620</v>
      </c>
      <c r="O181" s="74">
        <v>2480</v>
      </c>
      <c r="P181" s="75">
        <f t="shared" si="7"/>
        <v>0.8</v>
      </c>
      <c r="Q181" s="75">
        <f t="shared" si="8"/>
        <v>0.2</v>
      </c>
      <c r="R181" s="76">
        <v>2</v>
      </c>
      <c r="S181" s="76">
        <v>2</v>
      </c>
      <c r="T181" s="76">
        <v>6</v>
      </c>
      <c r="U181" s="76">
        <v>4</v>
      </c>
      <c r="V181" s="76">
        <v>14</v>
      </c>
      <c r="W181" s="70">
        <v>2030</v>
      </c>
      <c r="X181" s="78">
        <v>2480</v>
      </c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7" t="s">
        <v>687</v>
      </c>
      <c r="AJ181" s="79"/>
    </row>
    <row r="182" spans="1:37" s="68" customFormat="1" ht="30">
      <c r="A182" s="95">
        <v>176</v>
      </c>
      <c r="B182" s="90" t="s">
        <v>716</v>
      </c>
      <c r="C182" s="91">
        <v>1233717</v>
      </c>
      <c r="D182" s="102">
        <v>39</v>
      </c>
      <c r="E182" s="84" t="s">
        <v>698</v>
      </c>
      <c r="F182" s="84" t="s">
        <v>37</v>
      </c>
      <c r="G182" s="90" t="s">
        <v>717</v>
      </c>
      <c r="H182" s="90" t="s">
        <v>700</v>
      </c>
      <c r="I182" s="90"/>
      <c r="J182" s="92">
        <v>25</v>
      </c>
      <c r="K182" s="69"/>
      <c r="L182" s="72">
        <f t="shared" si="6"/>
        <v>3100</v>
      </c>
      <c r="M182" s="93">
        <v>2480</v>
      </c>
      <c r="N182" s="94">
        <v>620</v>
      </c>
      <c r="O182" s="74">
        <v>2480</v>
      </c>
      <c r="P182" s="75">
        <f t="shared" si="7"/>
        <v>0.8</v>
      </c>
      <c r="Q182" s="75">
        <f t="shared" si="8"/>
        <v>0.2</v>
      </c>
      <c r="R182" s="76">
        <v>2</v>
      </c>
      <c r="S182" s="76">
        <v>2</v>
      </c>
      <c r="T182" s="76">
        <v>7</v>
      </c>
      <c r="U182" s="76">
        <v>5</v>
      </c>
      <c r="V182" s="76">
        <v>16</v>
      </c>
      <c r="W182" s="70">
        <v>2030</v>
      </c>
      <c r="X182" s="78">
        <v>2480</v>
      </c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7" t="s">
        <v>687</v>
      </c>
      <c r="AJ182" s="79"/>
    </row>
    <row r="183" spans="1:37" s="3" customFormat="1" ht="51" customHeight="1">
      <c r="A183" s="95">
        <v>177</v>
      </c>
      <c r="B183" s="5" t="s">
        <v>736</v>
      </c>
      <c r="C183" s="5">
        <v>8731456055</v>
      </c>
      <c r="D183" s="33">
        <v>63</v>
      </c>
      <c r="E183" s="5" t="s">
        <v>737</v>
      </c>
      <c r="F183" s="5" t="s">
        <v>37</v>
      </c>
      <c r="G183" s="5" t="s">
        <v>738</v>
      </c>
      <c r="H183" s="5" t="s">
        <v>273</v>
      </c>
      <c r="I183" s="5"/>
      <c r="J183" s="5">
        <v>7</v>
      </c>
      <c r="K183" s="27"/>
      <c r="L183" s="4">
        <f t="shared" si="6"/>
        <v>3100</v>
      </c>
      <c r="M183" s="6">
        <v>2480</v>
      </c>
      <c r="N183" s="6">
        <v>620</v>
      </c>
      <c r="O183" s="1">
        <v>2480</v>
      </c>
      <c r="P183" s="2">
        <f t="shared" si="7"/>
        <v>0.8</v>
      </c>
      <c r="Q183" s="2">
        <f t="shared" si="8"/>
        <v>0.2</v>
      </c>
      <c r="R183" s="70">
        <v>2</v>
      </c>
      <c r="S183" s="70">
        <v>2</v>
      </c>
      <c r="T183" s="70">
        <v>6</v>
      </c>
      <c r="U183" s="70">
        <v>6</v>
      </c>
      <c r="V183" s="70">
        <v>16</v>
      </c>
      <c r="W183" s="70">
        <v>2830</v>
      </c>
      <c r="X183" s="49">
        <v>2480</v>
      </c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8" t="s">
        <v>739</v>
      </c>
      <c r="AJ183" s="60"/>
      <c r="AK183" s="12"/>
    </row>
    <row r="184" spans="1:37" s="3" customFormat="1">
      <c r="A184" s="33"/>
      <c r="B184" s="34"/>
      <c r="C184" s="44"/>
      <c r="D184" s="35"/>
      <c r="E184" s="34"/>
      <c r="F184" s="34"/>
      <c r="G184" s="34"/>
      <c r="H184" s="35"/>
      <c r="I184" s="34"/>
      <c r="J184" s="35"/>
      <c r="K184" s="34"/>
      <c r="L184" s="6">
        <f>SUM(L7:L183)</f>
        <v>1692150</v>
      </c>
      <c r="M184" s="6">
        <f>SUM(M7:M183)</f>
        <v>1353720</v>
      </c>
      <c r="N184" s="6">
        <f>SUM(N7:N183)</f>
        <v>338430</v>
      </c>
      <c r="O184" s="35"/>
      <c r="P184" s="35"/>
      <c r="Q184" s="35"/>
      <c r="R184" s="70"/>
      <c r="S184" s="70"/>
      <c r="T184" s="70"/>
      <c r="U184" s="70"/>
      <c r="V184" s="70"/>
      <c r="W184" s="70"/>
      <c r="X184" s="49">
        <f>SUM(X7:X183)</f>
        <v>1175920</v>
      </c>
      <c r="Y184" s="49">
        <f>SUM(Y7:Y183)</f>
        <v>26400</v>
      </c>
      <c r="Z184" s="49">
        <f>SUM(Z7:Z183)</f>
        <v>42000</v>
      </c>
      <c r="AA184" s="49">
        <f>SUM(AA7:AA183)</f>
        <v>0</v>
      </c>
      <c r="AB184" s="49">
        <f>SUM(AB7:AB183)</f>
        <v>0</v>
      </c>
      <c r="AC184" s="49">
        <f>SUM(AC7:AC183)</f>
        <v>84000</v>
      </c>
      <c r="AD184" s="49">
        <f>SUM(AD7:AD183)</f>
        <v>2000</v>
      </c>
      <c r="AE184" s="49">
        <f>SUM(AE7:AE183)</f>
        <v>0</v>
      </c>
      <c r="AF184" s="49">
        <f>SUM(AF7:AF183)</f>
        <v>23000</v>
      </c>
      <c r="AG184" s="49">
        <f>SUM(AG7:AG183)</f>
        <v>0</v>
      </c>
      <c r="AH184" s="49">
        <f>SUM(AH7:AH183)</f>
        <v>400</v>
      </c>
      <c r="AI184" s="49">
        <f>SUM(X184:AH184)</f>
        <v>1353720</v>
      </c>
      <c r="AJ184" s="60"/>
    </row>
    <row r="185" spans="1:37">
      <c r="B185" s="58"/>
      <c r="C185" s="45"/>
      <c r="E185" s="36"/>
      <c r="F185" s="36"/>
      <c r="G185" s="36"/>
      <c r="I185" s="36"/>
      <c r="K185" s="36"/>
      <c r="L185" s="55"/>
      <c r="M185" s="55"/>
      <c r="N185" s="55"/>
      <c r="O185" s="16"/>
      <c r="P185" s="16"/>
      <c r="Q185" s="16"/>
      <c r="R185" s="56"/>
      <c r="S185" s="56"/>
      <c r="T185" s="56"/>
      <c r="U185" s="56"/>
      <c r="V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</row>
    <row r="186" spans="1:37">
      <c r="B186" s="58"/>
      <c r="C186" s="45"/>
      <c r="E186" s="36"/>
      <c r="F186" s="36"/>
      <c r="G186" s="36"/>
      <c r="I186" s="36"/>
      <c r="K186" s="36"/>
      <c r="L186" s="55"/>
      <c r="M186" s="55"/>
      <c r="N186" s="55"/>
      <c r="O186" s="16"/>
      <c r="P186" s="16"/>
      <c r="Q186" s="16"/>
      <c r="R186" s="56"/>
      <c r="S186" s="56"/>
      <c r="T186" s="56"/>
      <c r="U186" s="56"/>
      <c r="V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</row>
    <row r="187" spans="1:37">
      <c r="A187" s="98"/>
      <c r="B187" s="99"/>
      <c r="C187" s="100"/>
      <c r="D187" s="103"/>
      <c r="E187" s="36"/>
      <c r="F187" s="36"/>
      <c r="G187" s="36"/>
      <c r="I187" s="36"/>
      <c r="K187" s="36"/>
      <c r="L187" s="55"/>
      <c r="M187" s="55"/>
      <c r="N187" s="55"/>
      <c r="O187" s="16"/>
      <c r="P187" s="16"/>
      <c r="Q187" s="16"/>
      <c r="R187" s="56"/>
      <c r="S187" s="56"/>
      <c r="T187" s="56"/>
      <c r="U187" s="56"/>
      <c r="V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</row>
    <row r="188" spans="1:37">
      <c r="A188" s="98"/>
      <c r="B188" s="99"/>
      <c r="C188" s="100"/>
      <c r="D188" s="104"/>
      <c r="E188" s="57"/>
      <c r="F188" s="36"/>
      <c r="G188" s="36"/>
      <c r="I188" s="36"/>
      <c r="K188" s="36"/>
      <c r="L188" s="55"/>
      <c r="M188" s="55"/>
      <c r="N188" s="55"/>
      <c r="O188" s="16"/>
      <c r="P188" s="16"/>
      <c r="Q188" s="16"/>
      <c r="R188" s="56"/>
      <c r="S188" s="56"/>
      <c r="T188" s="56"/>
      <c r="U188" s="56"/>
      <c r="V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</row>
    <row r="189" spans="1:37">
      <c r="A189" s="98"/>
      <c r="B189" s="99"/>
      <c r="C189" s="100"/>
      <c r="D189" s="103"/>
      <c r="E189" s="36"/>
      <c r="F189" s="36"/>
      <c r="G189" s="36"/>
      <c r="I189" s="36"/>
      <c r="K189" s="36"/>
      <c r="L189" s="55"/>
      <c r="M189" s="55"/>
      <c r="N189" s="55"/>
      <c r="O189" s="16"/>
      <c r="P189" s="16"/>
      <c r="Q189" s="16"/>
      <c r="R189" s="56"/>
      <c r="S189" s="56"/>
      <c r="T189" s="56"/>
      <c r="U189" s="56"/>
      <c r="V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</row>
    <row r="190" spans="1:37">
      <c r="A190" s="98"/>
      <c r="B190" s="99"/>
      <c r="C190" s="100"/>
      <c r="D190" s="103"/>
      <c r="E190" s="36"/>
      <c r="F190" s="36"/>
      <c r="G190" s="36"/>
      <c r="I190" s="36"/>
      <c r="K190" s="36"/>
      <c r="L190" s="55"/>
      <c r="M190" s="16"/>
      <c r="N190" s="55"/>
      <c r="O190" s="16"/>
      <c r="P190" s="16"/>
      <c r="Q190" s="16"/>
      <c r="R190" s="56"/>
      <c r="S190" s="56"/>
      <c r="T190" s="56"/>
      <c r="U190" s="56"/>
      <c r="V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</row>
    <row r="191" spans="1:37">
      <c r="A191" s="98"/>
      <c r="B191" s="99"/>
      <c r="C191" s="100"/>
      <c r="D191" s="103"/>
      <c r="E191" s="36"/>
      <c r="F191" s="36"/>
      <c r="G191" s="36"/>
      <c r="I191" s="36"/>
      <c r="K191" s="36"/>
      <c r="L191" s="55"/>
      <c r="M191" s="55"/>
      <c r="N191" s="55"/>
      <c r="O191" s="16"/>
      <c r="P191" s="16"/>
      <c r="Q191" s="16"/>
      <c r="R191" s="56"/>
      <c r="S191" s="56"/>
      <c r="T191" s="56"/>
      <c r="U191" s="56"/>
      <c r="V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</row>
    <row r="192" spans="1:37">
      <c r="A192" s="98"/>
      <c r="B192" s="99"/>
      <c r="C192" s="100"/>
      <c r="D192" s="103"/>
      <c r="E192" s="36"/>
      <c r="F192" s="36"/>
      <c r="G192" s="36"/>
      <c r="I192" s="36"/>
      <c r="K192" s="36"/>
      <c r="L192" s="55"/>
      <c r="M192" s="55"/>
      <c r="N192" s="55"/>
      <c r="O192" s="16"/>
      <c r="P192" s="16"/>
      <c r="Q192" s="16"/>
      <c r="R192" s="56"/>
      <c r="S192" s="56"/>
      <c r="T192" s="56"/>
      <c r="U192" s="56"/>
      <c r="V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</row>
    <row r="193" spans="1:35">
      <c r="A193" s="98"/>
      <c r="B193" s="99"/>
      <c r="C193" s="100"/>
      <c r="D193" s="103"/>
      <c r="E193" s="36"/>
      <c r="F193" s="36"/>
      <c r="G193" s="36"/>
      <c r="I193" s="36"/>
      <c r="K193" s="36"/>
      <c r="L193" s="55"/>
      <c r="M193" s="55"/>
      <c r="N193" s="55"/>
      <c r="O193" s="16"/>
      <c r="P193" s="16"/>
      <c r="Q193" s="16"/>
      <c r="R193" s="56"/>
      <c r="S193" s="56"/>
      <c r="T193" s="56"/>
      <c r="U193" s="56"/>
      <c r="V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</row>
    <row r="194" spans="1:35">
      <c r="A194" s="98"/>
      <c r="B194" s="99"/>
      <c r="C194" s="100"/>
      <c r="D194" s="103"/>
      <c r="E194" s="36"/>
      <c r="F194" s="36"/>
      <c r="G194" s="36"/>
      <c r="I194" s="36"/>
      <c r="K194" s="36"/>
      <c r="L194" s="55"/>
      <c r="M194" s="55"/>
      <c r="N194" s="55"/>
      <c r="O194" s="16"/>
      <c r="P194" s="16"/>
      <c r="Q194" s="16"/>
      <c r="R194" s="56"/>
      <c r="S194" s="56"/>
      <c r="T194" s="56"/>
      <c r="U194" s="56"/>
      <c r="V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</row>
    <row r="195" spans="1:35">
      <c r="B195" s="58"/>
      <c r="E195" s="36"/>
      <c r="F195" s="36"/>
      <c r="G195" s="36"/>
      <c r="I195" s="36"/>
      <c r="K195" s="36"/>
      <c r="L195" s="55"/>
      <c r="M195" s="55"/>
      <c r="N195" s="55"/>
      <c r="O195" s="16"/>
      <c r="P195" s="16"/>
      <c r="Q195" s="16"/>
      <c r="R195" s="56"/>
      <c r="S195" s="56"/>
      <c r="T195" s="56"/>
      <c r="U195" s="56"/>
      <c r="V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</row>
    <row r="196" spans="1:35">
      <c r="B196" s="58"/>
      <c r="E196" s="36"/>
      <c r="F196" s="36"/>
      <c r="G196" s="36"/>
      <c r="I196" s="36"/>
      <c r="K196" s="36"/>
      <c r="L196" s="55"/>
      <c r="M196" s="55"/>
      <c r="N196" s="55"/>
      <c r="O196" s="16"/>
      <c r="P196" s="16"/>
      <c r="Q196" s="16"/>
      <c r="R196" s="56"/>
      <c r="S196" s="56"/>
      <c r="T196" s="56"/>
      <c r="U196" s="56"/>
      <c r="V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</row>
    <row r="197" spans="1:35">
      <c r="B197" s="58"/>
      <c r="E197" s="36"/>
      <c r="F197" s="36"/>
      <c r="G197" s="36"/>
      <c r="I197" s="36"/>
      <c r="K197" s="36"/>
      <c r="L197" s="55"/>
      <c r="M197" s="55"/>
      <c r="N197" s="55"/>
      <c r="O197" s="16"/>
      <c r="P197" s="16"/>
      <c r="Q197" s="16"/>
      <c r="R197" s="56"/>
      <c r="S197" s="56"/>
      <c r="T197" s="56"/>
      <c r="U197" s="56"/>
      <c r="V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</row>
    <row r="198" spans="1:35">
      <c r="B198" s="58"/>
      <c r="E198" s="36"/>
      <c r="F198" s="36"/>
      <c r="G198" s="36"/>
      <c r="I198" s="36"/>
      <c r="K198" s="36"/>
      <c r="L198" s="55"/>
      <c r="M198" s="55"/>
      <c r="N198" s="55"/>
      <c r="O198" s="16"/>
      <c r="P198" s="16"/>
      <c r="Q198" s="16"/>
      <c r="R198" s="56"/>
      <c r="S198" s="56"/>
      <c r="T198" s="56"/>
      <c r="U198" s="56"/>
      <c r="V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</row>
    <row r="199" spans="1:35">
      <c r="B199" s="58"/>
      <c r="E199" s="36"/>
      <c r="F199" s="36"/>
      <c r="G199" s="36"/>
      <c r="I199" s="36"/>
      <c r="K199" s="36"/>
      <c r="L199" s="55"/>
      <c r="M199" s="55"/>
      <c r="N199" s="55"/>
      <c r="O199" s="16"/>
      <c r="P199" s="16"/>
      <c r="Q199" s="16"/>
      <c r="R199" s="56"/>
      <c r="S199" s="56"/>
      <c r="T199" s="56"/>
      <c r="U199" s="56"/>
      <c r="V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</row>
    <row r="200" spans="1:35">
      <c r="B200" s="58"/>
      <c r="E200" s="36"/>
      <c r="F200" s="36"/>
      <c r="G200" s="36"/>
      <c r="I200" s="36"/>
      <c r="K200" s="36"/>
      <c r="L200" s="55"/>
      <c r="M200" s="55"/>
      <c r="N200" s="55"/>
      <c r="O200" s="16"/>
      <c r="P200" s="16"/>
      <c r="Q200" s="16"/>
      <c r="R200" s="56"/>
      <c r="S200" s="56"/>
      <c r="T200" s="56"/>
      <c r="U200" s="56"/>
      <c r="V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</row>
    <row r="201" spans="1:35" ht="52.5" customHeight="1">
      <c r="B201" s="136"/>
      <c r="C201" s="132"/>
      <c r="D201" s="131"/>
      <c r="E201" s="132"/>
      <c r="F201" s="133"/>
      <c r="G201" s="132"/>
      <c r="H201" s="132"/>
    </row>
    <row r="202" spans="1:35" ht="68.25" customHeight="1">
      <c r="B202" s="129"/>
      <c r="C202" s="130"/>
      <c r="D202" s="131"/>
      <c r="E202" s="132"/>
      <c r="F202" s="133"/>
      <c r="G202" s="132"/>
      <c r="H202" s="132"/>
    </row>
  </sheetData>
  <mergeCells count="37">
    <mergeCell ref="B202:C202"/>
    <mergeCell ref="D202:E202"/>
    <mergeCell ref="F202:H202"/>
    <mergeCell ref="AH4:AH5"/>
    <mergeCell ref="AI4:AI5"/>
    <mergeCell ref="D201:E201"/>
    <mergeCell ref="F201:H201"/>
    <mergeCell ref="B201:C201"/>
    <mergeCell ref="S4:S5"/>
    <mergeCell ref="T4:T5"/>
    <mergeCell ref="Q4:Q5"/>
    <mergeCell ref="AF4:AF5"/>
    <mergeCell ref="W4:W5"/>
    <mergeCell ref="X4:X5"/>
    <mergeCell ref="Y4:Y5"/>
    <mergeCell ref="Z4:Z5"/>
    <mergeCell ref="AA4:AA5"/>
    <mergeCell ref="AC4:AC5"/>
    <mergeCell ref="AD4:AD5"/>
    <mergeCell ref="AE4:AE5"/>
    <mergeCell ref="AB4:AB5"/>
    <mergeCell ref="AG4:AG5"/>
    <mergeCell ref="A2:XFD2"/>
    <mergeCell ref="A4:A5"/>
    <mergeCell ref="B4:B5"/>
    <mergeCell ref="C4:C5"/>
    <mergeCell ref="D4:D5"/>
    <mergeCell ref="E4:E5"/>
    <mergeCell ref="F4:K4"/>
    <mergeCell ref="L4:L5"/>
    <mergeCell ref="M4:M5"/>
    <mergeCell ref="N4:N5"/>
    <mergeCell ref="U4:U5"/>
    <mergeCell ref="V4:V5"/>
    <mergeCell ref="O4:O5"/>
    <mergeCell ref="P4:P5"/>
    <mergeCell ref="R4:R5"/>
  </mergeCells>
  <conditionalFormatting sqref="P7:P183">
    <cfRule type="cellIs" dxfId="1" priority="2" operator="greaterThan">
      <formula>0.8</formula>
    </cfRule>
  </conditionalFormatting>
  <conditionalFormatting sqref="P7:P183">
    <cfRule type="cellIs" dxfId="0" priority="1" operator="greaterThan">
      <formula>0.8</formula>
    </cfRule>
  </conditionalFormatting>
  <pageMargins left="0.23622047244094491" right="0.23622047244094491" top="0.74803149606299213" bottom="0.74803149606299213" header="0.31496062992125984" footer="0.31496062992125984"/>
  <pageSetup paperSize="8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6"/>
  <sheetViews>
    <sheetView topLeftCell="A115" workbookViewId="0">
      <selection activeCell="A140" sqref="A140"/>
    </sheetView>
  </sheetViews>
  <sheetFormatPr defaultRowHeight="14.25"/>
  <cols>
    <col min="1" max="1" width="16.625" customWidth="1"/>
    <col min="2" max="2" width="9.25" bestFit="1" customWidth="1"/>
  </cols>
  <sheetData>
    <row r="1" spans="1:1" ht="15">
      <c r="A1" s="4">
        <v>12000</v>
      </c>
    </row>
    <row r="2" spans="1:1" ht="15">
      <c r="A2" s="4">
        <v>4000</v>
      </c>
    </row>
    <row r="3" spans="1:1" ht="15">
      <c r="A3" s="6">
        <v>12000</v>
      </c>
    </row>
    <row r="4" spans="1:1" ht="15">
      <c r="A4" s="6">
        <v>12000</v>
      </c>
    </row>
    <row r="5" spans="1:1" ht="15">
      <c r="A5" s="6">
        <v>4000</v>
      </c>
    </row>
    <row r="6" spans="1:1" ht="15">
      <c r="A6" s="6">
        <v>4000</v>
      </c>
    </row>
    <row r="7" spans="1:1" ht="15">
      <c r="A7" s="6">
        <v>4000</v>
      </c>
    </row>
    <row r="8" spans="1:1" ht="15">
      <c r="A8" s="6">
        <v>4000</v>
      </c>
    </row>
    <row r="9" spans="1:1" ht="15">
      <c r="A9" s="6">
        <v>4000</v>
      </c>
    </row>
    <row r="10" spans="1:1" ht="15">
      <c r="A10" s="6">
        <v>4000</v>
      </c>
    </row>
    <row r="11" spans="1:1" ht="15">
      <c r="A11" s="6">
        <v>12000</v>
      </c>
    </row>
    <row r="12" spans="1:1" ht="15">
      <c r="A12" s="6">
        <v>12000</v>
      </c>
    </row>
    <row r="13" spans="1:1" ht="15">
      <c r="A13" s="6">
        <v>4000</v>
      </c>
    </row>
    <row r="14" spans="1:1" ht="15">
      <c r="A14" s="6">
        <v>4000</v>
      </c>
    </row>
    <row r="15" spans="1:1" ht="15">
      <c r="A15" s="6">
        <v>2480</v>
      </c>
    </row>
    <row r="16" spans="1:1" ht="15">
      <c r="A16" s="6">
        <v>12000</v>
      </c>
    </row>
    <row r="17" spans="1:1" ht="15">
      <c r="A17" s="6">
        <v>4000</v>
      </c>
    </row>
    <row r="18" spans="1:1" ht="15">
      <c r="A18" s="6">
        <v>4000</v>
      </c>
    </row>
    <row r="19" spans="1:1" ht="15">
      <c r="A19" s="6">
        <v>4000</v>
      </c>
    </row>
    <row r="20" spans="1:1" ht="15">
      <c r="A20" s="6">
        <v>2480</v>
      </c>
    </row>
    <row r="21" spans="1:1" ht="15">
      <c r="A21" s="6">
        <v>2480</v>
      </c>
    </row>
    <row r="22" spans="1:1" ht="15">
      <c r="A22" s="6">
        <v>12000</v>
      </c>
    </row>
    <row r="23" spans="1:1" ht="15">
      <c r="A23" s="6">
        <v>12000</v>
      </c>
    </row>
    <row r="24" spans="1:1" ht="15">
      <c r="A24" s="6">
        <v>12000</v>
      </c>
    </row>
    <row r="25" spans="1:1" ht="15">
      <c r="A25" s="6">
        <v>12000</v>
      </c>
    </row>
    <row r="26" spans="1:1" ht="15">
      <c r="A26" s="6">
        <v>4000</v>
      </c>
    </row>
    <row r="27" spans="1:1" ht="15">
      <c r="A27" s="6">
        <v>12000</v>
      </c>
    </row>
    <row r="28" spans="1:1" ht="15">
      <c r="A28" s="6">
        <v>12000</v>
      </c>
    </row>
    <row r="29" spans="1:1" ht="15">
      <c r="A29" s="6">
        <v>4000</v>
      </c>
    </row>
    <row r="30" spans="1:1" ht="15">
      <c r="A30" s="6">
        <v>12000</v>
      </c>
    </row>
    <row r="31" spans="1:1" ht="15">
      <c r="A31" s="6">
        <v>12000</v>
      </c>
    </row>
    <row r="32" spans="1:1" ht="15">
      <c r="A32" s="6">
        <v>12000</v>
      </c>
    </row>
    <row r="33" spans="1:1" ht="15">
      <c r="A33" s="6">
        <v>2480</v>
      </c>
    </row>
    <row r="34" spans="1:1" ht="15">
      <c r="A34" s="6">
        <v>12000</v>
      </c>
    </row>
    <row r="35" spans="1:1" ht="15">
      <c r="A35" s="6">
        <v>4000</v>
      </c>
    </row>
    <row r="36" spans="1:1" ht="15">
      <c r="A36" s="31">
        <v>4000</v>
      </c>
    </row>
    <row r="37" spans="1:1" ht="15">
      <c r="A37" s="6">
        <v>4000</v>
      </c>
    </row>
    <row r="38" spans="1:1" ht="15">
      <c r="A38" s="31">
        <v>4000</v>
      </c>
    </row>
    <row r="39" spans="1:1" ht="15">
      <c r="A39" s="6">
        <v>12000</v>
      </c>
    </row>
    <row r="40" spans="1:1" ht="15">
      <c r="A40" s="6">
        <v>12000</v>
      </c>
    </row>
    <row r="41" spans="1:1" ht="15">
      <c r="A41" s="6">
        <v>4000</v>
      </c>
    </row>
    <row r="42" spans="1:1" ht="15">
      <c r="A42" s="6">
        <v>4000</v>
      </c>
    </row>
    <row r="43" spans="1:1" ht="15">
      <c r="A43" s="6">
        <v>12000</v>
      </c>
    </row>
    <row r="44" spans="1:1" ht="15">
      <c r="A44" s="6">
        <v>12000</v>
      </c>
    </row>
    <row r="45" spans="1:1" ht="15">
      <c r="A45" s="6">
        <v>12000</v>
      </c>
    </row>
    <row r="46" spans="1:1" ht="15">
      <c r="A46" s="6">
        <v>12000</v>
      </c>
    </row>
    <row r="47" spans="1:1" ht="15">
      <c r="A47" s="6">
        <v>12000</v>
      </c>
    </row>
    <row r="48" spans="1:1" ht="15">
      <c r="A48" s="6">
        <v>4000</v>
      </c>
    </row>
    <row r="49" spans="1:1" ht="15">
      <c r="A49" s="6">
        <v>12000</v>
      </c>
    </row>
    <row r="50" spans="1:1" ht="15">
      <c r="A50" s="6">
        <v>4000</v>
      </c>
    </row>
    <row r="51" spans="1:1" ht="15">
      <c r="A51" s="6">
        <v>12000</v>
      </c>
    </row>
    <row r="52" spans="1:1" ht="15">
      <c r="A52" s="6">
        <v>12000</v>
      </c>
    </row>
    <row r="53" spans="1:1" ht="15">
      <c r="A53" s="6">
        <v>12000</v>
      </c>
    </row>
    <row r="54" spans="1:1" ht="15">
      <c r="A54" s="6">
        <v>12000</v>
      </c>
    </row>
    <row r="55" spans="1:1" ht="15">
      <c r="A55" s="6">
        <v>12000</v>
      </c>
    </row>
    <row r="56" spans="1:1" ht="15">
      <c r="A56" s="6">
        <v>4000</v>
      </c>
    </row>
    <row r="57" spans="1:1" ht="15">
      <c r="A57" s="6">
        <v>12000</v>
      </c>
    </row>
    <row r="58" spans="1:1" ht="15">
      <c r="A58" s="6">
        <v>12000</v>
      </c>
    </row>
    <row r="59" spans="1:1" ht="15">
      <c r="A59" s="6">
        <v>4000</v>
      </c>
    </row>
    <row r="60" spans="1:1" ht="15">
      <c r="A60" s="6">
        <v>12000</v>
      </c>
    </row>
    <row r="61" spans="1:1" ht="15">
      <c r="A61" s="6">
        <v>12000</v>
      </c>
    </row>
    <row r="62" spans="1:1" ht="15">
      <c r="A62" s="6">
        <v>4000</v>
      </c>
    </row>
    <row r="63" spans="1:1" ht="15">
      <c r="A63" s="6">
        <v>12000</v>
      </c>
    </row>
    <row r="64" spans="1:1" ht="15">
      <c r="A64" s="6">
        <v>12000</v>
      </c>
    </row>
    <row r="65" spans="1:1" ht="15">
      <c r="A65" s="1">
        <v>12000</v>
      </c>
    </row>
    <row r="66" spans="1:1" ht="15">
      <c r="A66" s="1">
        <v>2480</v>
      </c>
    </row>
    <row r="67" spans="1:1" ht="15">
      <c r="A67" s="1">
        <v>12000</v>
      </c>
    </row>
    <row r="68" spans="1:1" ht="15">
      <c r="A68" s="1">
        <v>12000</v>
      </c>
    </row>
    <row r="69" spans="1:1" ht="15">
      <c r="A69" s="1">
        <v>2480</v>
      </c>
    </row>
    <row r="70" spans="1:1" ht="15">
      <c r="A70" s="1">
        <v>2480</v>
      </c>
    </row>
    <row r="71" spans="1:1" ht="15">
      <c r="A71" s="1">
        <v>4000</v>
      </c>
    </row>
    <row r="72" spans="1:1" ht="15">
      <c r="A72" s="1">
        <v>2480</v>
      </c>
    </row>
    <row r="73" spans="1:1" ht="15">
      <c r="A73" s="1">
        <v>12000</v>
      </c>
    </row>
    <row r="74" spans="1:1" ht="15">
      <c r="A74" s="1">
        <v>4000</v>
      </c>
    </row>
    <row r="75" spans="1:1" ht="15">
      <c r="A75" s="1">
        <v>4000</v>
      </c>
    </row>
    <row r="76" spans="1:1" ht="15">
      <c r="A76" s="1">
        <v>12000</v>
      </c>
    </row>
    <row r="77" spans="1:1" ht="15">
      <c r="A77" s="1">
        <v>4000</v>
      </c>
    </row>
    <row r="78" spans="1:1" ht="15">
      <c r="A78" s="1">
        <v>4000</v>
      </c>
    </row>
    <row r="79" spans="1:1" ht="15">
      <c r="A79" s="1">
        <v>4000</v>
      </c>
    </row>
    <row r="80" spans="1:1" ht="15">
      <c r="A80" s="1">
        <v>4000</v>
      </c>
    </row>
    <row r="81" spans="1:1" ht="15">
      <c r="A81" s="1">
        <v>2480</v>
      </c>
    </row>
    <row r="82" spans="1:1" ht="15">
      <c r="A82" s="1">
        <v>4000</v>
      </c>
    </row>
    <row r="83" spans="1:1" ht="15">
      <c r="A83" s="6">
        <v>12000</v>
      </c>
    </row>
    <row r="84" spans="1:1" ht="15">
      <c r="A84" s="6">
        <v>12000</v>
      </c>
    </row>
    <row r="85" spans="1:1" ht="15">
      <c r="A85" s="6">
        <v>12000</v>
      </c>
    </row>
    <row r="86" spans="1:1" ht="15">
      <c r="A86" s="6">
        <v>12000</v>
      </c>
    </row>
    <row r="87" spans="1:1" ht="15">
      <c r="A87" s="6">
        <v>12000</v>
      </c>
    </row>
    <row r="88" spans="1:1" ht="15">
      <c r="A88" s="6">
        <v>2480</v>
      </c>
    </row>
    <row r="89" spans="1:1" ht="15">
      <c r="A89" s="6">
        <v>12000</v>
      </c>
    </row>
    <row r="90" spans="1:1" ht="15">
      <c r="A90" s="6">
        <v>12000</v>
      </c>
    </row>
    <row r="91" spans="1:1" ht="15">
      <c r="A91" s="6">
        <v>12000</v>
      </c>
    </row>
    <row r="92" spans="1:1" ht="15">
      <c r="A92" s="6">
        <v>4000</v>
      </c>
    </row>
    <row r="93" spans="1:1" ht="15">
      <c r="A93" s="6">
        <v>12000</v>
      </c>
    </row>
    <row r="94" spans="1:1" ht="15">
      <c r="A94" s="6">
        <v>12000</v>
      </c>
    </row>
    <row r="95" spans="1:1" ht="15">
      <c r="A95" s="6">
        <v>12000</v>
      </c>
    </row>
    <row r="96" spans="1:1" ht="15">
      <c r="A96" s="6">
        <v>4000</v>
      </c>
    </row>
    <row r="97" spans="1:1" ht="15">
      <c r="A97" s="6">
        <v>12000</v>
      </c>
    </row>
    <row r="98" spans="1:1" ht="15">
      <c r="A98" s="6">
        <v>12000</v>
      </c>
    </row>
    <row r="99" spans="1:1" ht="15">
      <c r="A99" s="6">
        <v>12000</v>
      </c>
    </row>
    <row r="100" spans="1:1" ht="15">
      <c r="A100" s="6">
        <v>4000</v>
      </c>
    </row>
    <row r="101" spans="1:1" ht="15">
      <c r="A101" s="6">
        <v>4000</v>
      </c>
    </row>
    <row r="102" spans="1:1" ht="15">
      <c r="A102" s="6">
        <v>2480</v>
      </c>
    </row>
    <row r="103" spans="1:1" ht="15">
      <c r="A103" s="6">
        <v>4000</v>
      </c>
    </row>
    <row r="104" spans="1:1" ht="15">
      <c r="A104" s="6">
        <v>4000</v>
      </c>
    </row>
    <row r="105" spans="1:1" ht="15">
      <c r="A105" s="6">
        <v>12000</v>
      </c>
    </row>
    <row r="106" spans="1:1" ht="15">
      <c r="A106" s="6">
        <v>12000</v>
      </c>
    </row>
    <row r="107" spans="1:1" ht="15">
      <c r="A107" s="6">
        <v>12000</v>
      </c>
    </row>
    <row r="108" spans="1:1" ht="15">
      <c r="A108" s="6">
        <v>12000</v>
      </c>
    </row>
    <row r="109" spans="1:1" ht="15">
      <c r="A109" s="6">
        <v>12000</v>
      </c>
    </row>
    <row r="110" spans="1:1" ht="15">
      <c r="A110" s="6">
        <v>12000</v>
      </c>
    </row>
    <row r="111" spans="1:1" ht="15">
      <c r="A111" s="6">
        <v>12000</v>
      </c>
    </row>
    <row r="112" spans="1:1" ht="15">
      <c r="A112" s="6">
        <v>12000</v>
      </c>
    </row>
    <row r="113" spans="1:1" ht="15">
      <c r="A113" s="6">
        <v>12000</v>
      </c>
    </row>
    <row r="114" spans="1:1" ht="15">
      <c r="A114" s="6">
        <v>4000</v>
      </c>
    </row>
    <row r="115" spans="1:1" ht="15">
      <c r="A115" s="6">
        <v>2480</v>
      </c>
    </row>
    <row r="116" spans="1:1" ht="15">
      <c r="A116" s="6">
        <v>12000</v>
      </c>
    </row>
    <row r="117" spans="1:1" ht="15">
      <c r="A117" s="6">
        <v>4000</v>
      </c>
    </row>
    <row r="118" spans="1:1" ht="15">
      <c r="A118" s="6">
        <v>12000</v>
      </c>
    </row>
    <row r="119" spans="1:1" ht="15">
      <c r="A119" s="6">
        <v>12000</v>
      </c>
    </row>
    <row r="120" spans="1:1" ht="15">
      <c r="A120" s="6">
        <v>2480</v>
      </c>
    </row>
    <row r="121" spans="1:1" ht="15">
      <c r="A121" s="6">
        <v>12000</v>
      </c>
    </row>
    <row r="122" spans="1:1" ht="15">
      <c r="A122" s="6">
        <v>12000</v>
      </c>
    </row>
    <row r="123" spans="1:1" ht="15">
      <c r="A123" s="6">
        <v>4000</v>
      </c>
    </row>
    <row r="124" spans="1:1" ht="15">
      <c r="A124" s="61">
        <v>12000</v>
      </c>
    </row>
    <row r="125" spans="1:1" ht="15">
      <c r="A125" s="62">
        <v>4000</v>
      </c>
    </row>
    <row r="126" spans="1:1" ht="15">
      <c r="A126" s="62">
        <v>4000</v>
      </c>
    </row>
    <row r="127" spans="1:1" ht="15">
      <c r="A127" s="62">
        <v>4000</v>
      </c>
    </row>
    <row r="128" spans="1:1" ht="15">
      <c r="A128" s="62">
        <v>4000</v>
      </c>
    </row>
    <row r="129" spans="1:1" ht="15">
      <c r="A129" s="62">
        <v>4000</v>
      </c>
    </row>
    <row r="130" spans="1:1" ht="15">
      <c r="A130" s="62">
        <v>4000</v>
      </c>
    </row>
    <row r="131" spans="1:1" ht="15">
      <c r="A131" s="62">
        <v>2480</v>
      </c>
    </row>
    <row r="132" spans="1:1" ht="15">
      <c r="A132" s="62">
        <v>2480</v>
      </c>
    </row>
    <row r="133" spans="1:1" ht="15">
      <c r="A133" s="62">
        <v>4000</v>
      </c>
    </row>
    <row r="134" spans="1:1" ht="15">
      <c r="A134" s="62">
        <v>4000</v>
      </c>
    </row>
    <row r="135" spans="1:1" ht="15">
      <c r="A135" s="62">
        <v>4000</v>
      </c>
    </row>
    <row r="136" spans="1:1" ht="15">
      <c r="A136" s="6">
        <v>2480</v>
      </c>
    </row>
    <row r="137" spans="1:1" ht="15">
      <c r="A137" s="6">
        <v>2480</v>
      </c>
    </row>
    <row r="138" spans="1:1" ht="15">
      <c r="A138" s="63">
        <v>2480</v>
      </c>
    </row>
    <row r="139" spans="1:1" ht="15">
      <c r="A139" s="63">
        <v>2480</v>
      </c>
    </row>
    <row r="140" spans="1:1">
      <c r="A140" s="64">
        <f>SUM(A1:A139)</f>
        <v>1079120</v>
      </c>
    </row>
    <row r="277" spans="1:2" ht="15">
      <c r="A277" s="9"/>
    </row>
    <row r="280" spans="1:2" ht="15">
      <c r="A280" s="11"/>
    </row>
    <row r="281" spans="1:2">
      <c r="A281" s="10"/>
    </row>
    <row r="282" spans="1:2" ht="15">
      <c r="A282" s="11"/>
    </row>
    <row r="284" spans="1:2" ht="15">
      <c r="B284" s="11">
        <v>3174840</v>
      </c>
    </row>
    <row r="285" spans="1:2">
      <c r="B285" s="10">
        <v>32200</v>
      </c>
    </row>
    <row r="286" spans="1:2" ht="15">
      <c r="B286" s="11">
        <f>SUM(B284:B285)</f>
        <v>3207040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achw</dc:creator>
  <cp:lastModifiedBy>Agnieszka Przeworska- Bodzek</cp:lastModifiedBy>
  <cp:lastPrinted>2019-02-26T06:17:45Z</cp:lastPrinted>
  <dcterms:created xsi:type="dcterms:W3CDTF">2017-10-12T07:28:35Z</dcterms:created>
  <dcterms:modified xsi:type="dcterms:W3CDTF">2019-03-04T10:45:53Z</dcterms:modified>
</cp:coreProperties>
</file>